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angkimhung\Desktop\"/>
    </mc:Choice>
  </mc:AlternateContent>
  <bookViews>
    <workbookView xWindow="0" yWindow="0" windowWidth="28800" windowHeight="12435" activeTab="1"/>
  </bookViews>
  <sheets>
    <sheet name="internal" sheetId="2" r:id="rId1"/>
    <sheet name="Routing" sheetId="1" r:id="rId2"/>
  </sheets>
  <definedNames>
    <definedName name="_xlnm._FilterDatabase" localSheetId="0" hidden="1">internal!$A$2:$G$160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V7" i="2"/>
  <c r="G8" i="2"/>
  <c r="M8" i="2"/>
  <c r="G9" i="2"/>
  <c r="M9" i="2"/>
  <c r="G10" i="2"/>
  <c r="M10" i="2"/>
  <c r="G11" i="2"/>
  <c r="M11" i="2"/>
  <c r="G12" i="2"/>
  <c r="V12" i="2"/>
  <c r="V187" i="2" s="1"/>
  <c r="G13" i="2"/>
  <c r="M13" i="2"/>
  <c r="G14" i="2"/>
  <c r="M14" i="2"/>
  <c r="G15" i="2"/>
  <c r="M15" i="2"/>
  <c r="G16" i="2"/>
  <c r="M16" i="2"/>
  <c r="G17" i="2"/>
  <c r="M17" i="2"/>
  <c r="G18" i="2"/>
  <c r="M18" i="2"/>
  <c r="G19" i="2"/>
  <c r="J19" i="2"/>
  <c r="G20" i="2"/>
  <c r="J20" i="2"/>
  <c r="G21" i="2"/>
  <c r="J21" i="2"/>
  <c r="G22" i="2"/>
  <c r="J22" i="2"/>
  <c r="G23" i="2"/>
  <c r="J23" i="2"/>
  <c r="G24" i="2"/>
  <c r="J24" i="2"/>
  <c r="G25" i="2"/>
  <c r="J25" i="2"/>
  <c r="G26" i="2"/>
  <c r="J26" i="2"/>
  <c r="G27" i="2"/>
  <c r="J27" i="2"/>
  <c r="G28" i="2"/>
  <c r="J28" i="2"/>
  <c r="G29" i="2"/>
  <c r="J29" i="2"/>
  <c r="G30" i="2"/>
  <c r="J30" i="2"/>
  <c r="G31" i="2"/>
  <c r="J31" i="2"/>
  <c r="G32" i="2"/>
  <c r="J32" i="2"/>
  <c r="G33" i="2"/>
  <c r="J33" i="2"/>
  <c r="G34" i="2"/>
  <c r="J34" i="2"/>
  <c r="G35" i="2"/>
  <c r="J35" i="2"/>
  <c r="G36" i="2"/>
  <c r="J36" i="2"/>
  <c r="G37" i="2"/>
  <c r="J37" i="2"/>
  <c r="G38" i="2"/>
  <c r="J38" i="2"/>
  <c r="G39" i="2"/>
  <c r="J39" i="2"/>
  <c r="G40" i="2"/>
  <c r="J40" i="2"/>
  <c r="G41" i="2"/>
  <c r="J41" i="2"/>
  <c r="G42" i="2"/>
  <c r="J42" i="2"/>
  <c r="G43" i="2"/>
  <c r="J43" i="2"/>
  <c r="G44" i="2"/>
  <c r="J44" i="2"/>
  <c r="G45" i="2"/>
  <c r="J45" i="2"/>
  <c r="G46" i="2"/>
  <c r="J46" i="2"/>
  <c r="G47" i="2"/>
  <c r="J47" i="2"/>
  <c r="G48" i="2"/>
  <c r="J48" i="2"/>
  <c r="G49" i="2"/>
  <c r="J49" i="2"/>
  <c r="G50" i="2"/>
  <c r="J50" i="2"/>
  <c r="G51" i="2"/>
  <c r="J51" i="2"/>
  <c r="G52" i="2"/>
  <c r="J52" i="2"/>
  <c r="G53" i="2"/>
  <c r="J53" i="2"/>
  <c r="G54" i="2"/>
  <c r="J54" i="2"/>
  <c r="G55" i="2"/>
  <c r="J55" i="2"/>
  <c r="G56" i="2"/>
  <c r="J56" i="2"/>
  <c r="G57" i="2"/>
  <c r="J57" i="2"/>
  <c r="G58" i="2"/>
  <c r="J58" i="2"/>
  <c r="G59" i="2"/>
  <c r="J59" i="2"/>
  <c r="G60" i="2"/>
  <c r="J60" i="2"/>
  <c r="G61" i="2"/>
  <c r="J61" i="2"/>
  <c r="G62" i="2"/>
  <c r="J62" i="2"/>
  <c r="G63" i="2"/>
  <c r="J63" i="2"/>
  <c r="G64" i="2"/>
  <c r="J64" i="2"/>
  <c r="G65" i="2"/>
  <c r="J65" i="2"/>
  <c r="G66" i="2"/>
  <c r="J66" i="2"/>
  <c r="G67" i="2"/>
  <c r="J67" i="2"/>
  <c r="G68" i="2"/>
  <c r="J68" i="2"/>
  <c r="G69" i="2"/>
  <c r="J69" i="2"/>
  <c r="G70" i="2"/>
  <c r="J70" i="2"/>
  <c r="G71" i="2"/>
  <c r="J71" i="2"/>
  <c r="G72" i="2"/>
  <c r="J72" i="2"/>
  <c r="G73" i="2"/>
  <c r="J73" i="2"/>
  <c r="G74" i="2"/>
  <c r="J74" i="2"/>
  <c r="G75" i="2"/>
  <c r="J75" i="2"/>
  <c r="G76" i="2"/>
  <c r="J76" i="2"/>
  <c r="J77" i="2"/>
  <c r="G78" i="2"/>
  <c r="G79" i="2"/>
  <c r="I79" i="2"/>
  <c r="I187" i="2" s="1"/>
  <c r="G80" i="2"/>
  <c r="I80" i="2"/>
  <c r="G81" i="2"/>
  <c r="I81" i="2"/>
  <c r="I82" i="2"/>
  <c r="J83" i="2"/>
  <c r="G84" i="2"/>
  <c r="L84" i="2"/>
  <c r="G100" i="2"/>
  <c r="J100" i="2"/>
  <c r="J101" i="2"/>
  <c r="G102" i="2"/>
  <c r="J102" i="2" s="1"/>
  <c r="G132" i="2"/>
  <c r="K132" i="2" s="1"/>
  <c r="K187" i="2" s="1"/>
  <c r="G133" i="2"/>
  <c r="K133" i="2" s="1"/>
  <c r="G134" i="2"/>
  <c r="H134" i="2" s="1"/>
  <c r="G135" i="2"/>
  <c r="H135" i="2" s="1"/>
  <c r="G136" i="2"/>
  <c r="H136" i="2" s="1"/>
  <c r="G137" i="2"/>
  <c r="H137" i="2" s="1"/>
  <c r="G138" i="2"/>
  <c r="H138" i="2" s="1"/>
  <c r="G139" i="2"/>
  <c r="H139" i="2" s="1"/>
  <c r="G140" i="2"/>
  <c r="H140" i="2" s="1"/>
  <c r="G141" i="2"/>
  <c r="H141" i="2" s="1"/>
  <c r="G142" i="2"/>
  <c r="H142" i="2" s="1"/>
  <c r="G143" i="2"/>
  <c r="H143" i="2" s="1"/>
  <c r="G144" i="2"/>
  <c r="H144" i="2" s="1"/>
  <c r="G145" i="2"/>
  <c r="H145" i="2" s="1"/>
  <c r="G146" i="2"/>
  <c r="H146" i="2" s="1"/>
  <c r="G147" i="2"/>
  <c r="H147" i="2" s="1"/>
  <c r="G148" i="2"/>
  <c r="H148" i="2" s="1"/>
  <c r="G149" i="2"/>
  <c r="H149" i="2" s="1"/>
  <c r="G150" i="2"/>
  <c r="H150" i="2" s="1"/>
  <c r="G151" i="2"/>
  <c r="H151" i="2" s="1"/>
  <c r="G152" i="2"/>
  <c r="H152" i="2" s="1"/>
  <c r="G153" i="2"/>
  <c r="H153" i="2" s="1"/>
  <c r="G154" i="2"/>
  <c r="H154" i="2" s="1"/>
  <c r="G155" i="2"/>
  <c r="H155" i="2" s="1"/>
  <c r="G156" i="2"/>
  <c r="M156" i="2" s="1"/>
  <c r="G157" i="2"/>
  <c r="M157" i="2" s="1"/>
  <c r="G159" i="2"/>
  <c r="G161" i="2"/>
  <c r="X161" i="2"/>
  <c r="G162" i="2"/>
  <c r="X162" i="2"/>
  <c r="G163" i="2"/>
  <c r="P163" i="2"/>
  <c r="G164" i="2"/>
  <c r="P164" i="2"/>
  <c r="G165" i="2"/>
  <c r="P165" i="2"/>
  <c r="G166" i="2"/>
  <c r="P166" i="2"/>
  <c r="G167" i="2"/>
  <c r="P167" i="2"/>
  <c r="G168" i="2"/>
  <c r="P168" i="2"/>
  <c r="G169" i="2"/>
  <c r="P169" i="2"/>
  <c r="G170" i="2"/>
  <c r="P170" i="2"/>
  <c r="G171" i="2"/>
  <c r="P171" i="2"/>
  <c r="G172" i="2"/>
  <c r="P172" i="2"/>
  <c r="G173" i="2"/>
  <c r="P173" i="2"/>
  <c r="G174" i="2"/>
  <c r="P174" i="2"/>
  <c r="G175" i="2"/>
  <c r="P175" i="2"/>
  <c r="G176" i="2"/>
  <c r="P176" i="2"/>
  <c r="G177" i="2"/>
  <c r="P177" i="2"/>
  <c r="G178" i="2"/>
  <c r="P178" i="2"/>
  <c r="G179" i="2"/>
  <c r="P179" i="2"/>
  <c r="G180" i="2"/>
  <c r="P180" i="2"/>
  <c r="G181" i="2"/>
  <c r="P181" i="2"/>
  <c r="G182" i="2"/>
  <c r="P182" i="2"/>
  <c r="G183" i="2"/>
  <c r="O183" i="2"/>
  <c r="O187" i="2" s="1"/>
  <c r="G184" i="2"/>
  <c r="O184" i="2"/>
  <c r="G185" i="2"/>
  <c r="O185" i="2"/>
  <c r="G186" i="2"/>
  <c r="O186" i="2"/>
  <c r="L187" i="2"/>
  <c r="N187" i="2"/>
  <c r="P187" i="2"/>
  <c r="Q187" i="2"/>
  <c r="R187" i="2"/>
  <c r="S187" i="2"/>
  <c r="T187" i="2"/>
  <c r="U187" i="2"/>
  <c r="W187" i="2"/>
  <c r="X187" i="2"/>
  <c r="Y187" i="2"/>
  <c r="Z187" i="2"/>
  <c r="AA187" i="2"/>
  <c r="AB187" i="2"/>
  <c r="BH50" i="1"/>
  <c r="BG46" i="1"/>
  <c r="BG40" i="1"/>
  <c r="BF40" i="1"/>
  <c r="BE40" i="1"/>
  <c r="BD40" i="1"/>
  <c r="BC40" i="1"/>
  <c r="BB40" i="1"/>
  <c r="BA40" i="1"/>
  <c r="AZ40" i="1"/>
  <c r="H187" i="2" l="1"/>
  <c r="J187" i="2"/>
  <c r="M187" i="2"/>
  <c r="G187" i="2"/>
  <c r="G188" i="2" l="1"/>
  <c r="G189" i="2"/>
  <c r="G192" i="2" s="1"/>
</calcChain>
</file>

<file path=xl/comments1.xml><?xml version="1.0" encoding="utf-8"?>
<comments xmlns="http://schemas.openxmlformats.org/spreadsheetml/2006/main">
  <authors>
    <author>Hoang Kim Hung</author>
  </authors>
  <commentList>
    <comment ref="BD2" authorId="0" shapeId="0">
      <text>
        <r>
          <rPr>
            <b/>
            <sz val="9"/>
            <color indexed="81"/>
            <rFont val="Tahoma"/>
            <family val="2"/>
          </rPr>
          <t>Hoang Kim Hung:</t>
        </r>
        <r>
          <rPr>
            <sz val="9"/>
            <color indexed="81"/>
            <rFont val="Tahoma"/>
            <family val="2"/>
          </rPr>
          <t xml:space="preserve">
ALL ULQ F&amp;G TO ROUTE THROUGH THIS </t>
        </r>
      </text>
    </comment>
    <comment ref="AG5" authorId="0" shapeId="0">
      <text>
        <r>
          <rPr>
            <b/>
            <sz val="9"/>
            <color indexed="81"/>
            <rFont val="Tahoma"/>
            <family val="2"/>
          </rPr>
          <t>Hoang Kim Hung:</t>
        </r>
        <r>
          <rPr>
            <sz val="9"/>
            <color indexed="81"/>
            <rFont val="Tahoma"/>
            <family val="2"/>
          </rPr>
          <t xml:space="preserve">
NO DATA YET
ASSUME QTY
</t>
        </r>
      </text>
    </comment>
    <comment ref="AF7" authorId="0" shapeId="0">
      <text>
        <r>
          <rPr>
            <b/>
            <sz val="9"/>
            <color indexed="81"/>
            <rFont val="Tahoma"/>
            <family val="2"/>
          </rPr>
          <t>Hoang Kim Hung:</t>
        </r>
        <r>
          <rPr>
            <sz val="9"/>
            <color indexed="81"/>
            <rFont val="Tahoma"/>
            <family val="2"/>
          </rPr>
          <t xml:space="preserve">
ALL ULQ PCS TO ROUTE THROUGH THIS
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</rPr>
          <t>Hoang Kim Hung:</t>
        </r>
        <r>
          <rPr>
            <sz val="9"/>
            <color indexed="81"/>
            <rFont val="Tahoma"/>
            <family val="2"/>
          </rPr>
          <t xml:space="preserve">
SPLIT IN 2 TO 2 ROW
</t>
        </r>
      </text>
    </comment>
    <comment ref="P49" authorId="0" shapeId="0">
      <text>
        <r>
          <rPr>
            <b/>
            <sz val="9"/>
            <color indexed="81"/>
            <rFont val="Tahoma"/>
            <family val="2"/>
          </rPr>
          <t>Hoang Kim Hung:</t>
        </r>
        <r>
          <rPr>
            <sz val="9"/>
            <color indexed="81"/>
            <rFont val="Tahoma"/>
            <family val="2"/>
          </rPr>
          <t xml:space="preserve">
NO DATA YET
ASSUME QTY
</t>
        </r>
      </text>
    </comment>
    <comment ref="AF53" authorId="0" shapeId="0">
      <text>
        <r>
          <rPr>
            <b/>
            <sz val="9"/>
            <color indexed="81"/>
            <rFont val="Tahoma"/>
            <family val="2"/>
          </rPr>
          <t>Hoang Kim Hung:</t>
        </r>
        <r>
          <rPr>
            <sz val="9"/>
            <color indexed="81"/>
            <rFont val="Tahoma"/>
            <family val="2"/>
          </rPr>
          <t xml:space="preserve">
PAGA B ONLY
</t>
        </r>
      </text>
    </comment>
  </commentList>
</comments>
</file>

<file path=xl/sharedStrings.xml><?xml version="1.0" encoding="utf-8"?>
<sst xmlns="http://schemas.openxmlformats.org/spreadsheetml/2006/main" count="383" uniqueCount="122">
  <si>
    <t>ROUTE 2+ 5+6</t>
  </si>
  <si>
    <t>ULQ</t>
  </si>
  <si>
    <t>F&amp;G</t>
  </si>
  <si>
    <t>ESD/PSD</t>
  </si>
  <si>
    <t>PCS</t>
  </si>
  <si>
    <t>TEL</t>
  </si>
  <si>
    <t>route 5</t>
  </si>
  <si>
    <t>route 6</t>
  </si>
  <si>
    <t>ESD</t>
  </si>
  <si>
    <t>Spare</t>
  </si>
  <si>
    <t>Telecom</t>
  </si>
  <si>
    <t>PAGA-B</t>
  </si>
  <si>
    <t>SPARE</t>
  </si>
  <si>
    <t>CMS</t>
  </si>
  <si>
    <t>CMS SERVER</t>
  </si>
  <si>
    <t>PCS NETWORK</t>
  </si>
  <si>
    <t>PCS SERVER</t>
  </si>
  <si>
    <t>SAFETY NETWORK</t>
  </si>
  <si>
    <t>PSD</t>
  </si>
  <si>
    <t>route 1</t>
  </si>
  <si>
    <t>route 2</t>
  </si>
  <si>
    <t>route 3</t>
  </si>
  <si>
    <t>route 4</t>
  </si>
  <si>
    <t>LQ</t>
  </si>
  <si>
    <t>PAGA B</t>
  </si>
  <si>
    <t>CAP</t>
  </si>
  <si>
    <t>LQ LV1</t>
  </si>
  <si>
    <t>HVAC</t>
  </si>
  <si>
    <t>Ladder width required</t>
  </si>
  <si>
    <t>Ladder depth</t>
  </si>
  <si>
    <t>NEC requirement</t>
  </si>
  <si>
    <t>+20% Spare</t>
  </si>
  <si>
    <t>Total</t>
  </si>
  <si>
    <t>BNX27CA2.5</t>
  </si>
  <si>
    <t>GB-CZU-0020-JC0006-F41</t>
  </si>
  <si>
    <t>GB-CZU-0020-JC0006-E22</t>
  </si>
  <si>
    <t>GB-CZU-0020-JC0006-E21</t>
  </si>
  <si>
    <t>GB-CZU-0020-JC0006-E01</t>
  </si>
  <si>
    <t>GB-CZU-0020-JC0006-F44</t>
  </si>
  <si>
    <t>GB-CZU-0020-JC0006-F43</t>
  </si>
  <si>
    <t>GB-CZU-0020-JC0006-F42</t>
  </si>
  <si>
    <t>GB-CZU-0020-JC0006-F26</t>
  </si>
  <si>
    <t>GB-CZU-0020-JC0006-F25</t>
  </si>
  <si>
    <t>GB-CZU-0020-JC0006-F24</t>
  </si>
  <si>
    <t>GB-CZU-0020-JC0006-F23</t>
  </si>
  <si>
    <t>GB-CZU-0020-JC0006-F22</t>
  </si>
  <si>
    <t>GB-CZU-0020-JC0006-F21</t>
  </si>
  <si>
    <t>GB-CZU-0020-JC0006-F10</t>
  </si>
  <si>
    <t>GB-CZU-0020-JC0006-F09</t>
  </si>
  <si>
    <t>GB-CZU-0020-JC0006-F08</t>
  </si>
  <si>
    <t>GB-CZU-0020-JC0006-F07</t>
  </si>
  <si>
    <t>GB-CZU-0020-JC0006-F06</t>
  </si>
  <si>
    <t>GB-CZU-0020-JC0006-F05</t>
  </si>
  <si>
    <t>GB-CZU-0020-JC0006-F04</t>
  </si>
  <si>
    <t>GB-CZU-0020-JC0006-F03</t>
  </si>
  <si>
    <t>GB-CZU-0020-JC0006-F02</t>
  </si>
  <si>
    <t>GB-CZU-0020-JC0006-F01</t>
  </si>
  <si>
    <t>BNX19CA2.5</t>
  </si>
  <si>
    <t>GB-CZU-0020-JC0006-E42</t>
  </si>
  <si>
    <t>GB-CZU-0020-JC0006-E02</t>
  </si>
  <si>
    <t>RNX19CA2.5</t>
  </si>
  <si>
    <t>MCC-J01(HOLD)</t>
  </si>
  <si>
    <t>MCC-F01(HOLD)</t>
  </si>
  <si>
    <t>MCC-F02(HOLD)</t>
  </si>
  <si>
    <t>GB-CZU-0200-JB2012-J02</t>
  </si>
  <si>
    <t>RII24PA0.75</t>
  </si>
  <si>
    <t>GB-CZU-0200-JB2011-J01</t>
  </si>
  <si>
    <t>RNX27CA2.5</t>
  </si>
  <si>
    <t>GB-CZU-0200-JB0704-J01</t>
  </si>
  <si>
    <t>RII8PA0.75</t>
  </si>
  <si>
    <t>GB-CZU-0200-JB0703-J02</t>
  </si>
  <si>
    <t>GB-CZU-0200-JB0703-J01</t>
  </si>
  <si>
    <t>RII12PA0.75</t>
  </si>
  <si>
    <t>GB-CZU-0200-JB0702-J02</t>
  </si>
  <si>
    <t>RNI8PA0.75</t>
  </si>
  <si>
    <t>GB-CZU-0200-JB0701-J02</t>
  </si>
  <si>
    <t>GB-CZU-0200-JB0702-J01</t>
  </si>
  <si>
    <t>GB-CZU-0200-JB0701-J01</t>
  </si>
  <si>
    <t>RNX12CA2.5</t>
  </si>
  <si>
    <t>GB-CZU-0200-JB0402-J01</t>
  </si>
  <si>
    <t>GB-CZU-0200-JB0401-J01</t>
  </si>
  <si>
    <t>RNI12PA0.75</t>
  </si>
  <si>
    <t>GB-CZU-0200-JB0307-J01</t>
  </si>
  <si>
    <t>GB-CZU-0200-JB0306-J01</t>
  </si>
  <si>
    <t>GB-CZU-0200-JB0305-J01</t>
  </si>
  <si>
    <t>GB-CZU-0200-JB0304-J02</t>
  </si>
  <si>
    <t>GB-CZU-0200-JB0302-J02</t>
  </si>
  <si>
    <t>GB-CZU-0200-JB0303-J01</t>
  </si>
  <si>
    <t>GB-CZU-0200-JB0304-J01</t>
  </si>
  <si>
    <t>GB-CZU-0200-JB0302-J01</t>
  </si>
  <si>
    <t>GB-CZU-0200-JB0301-J02</t>
  </si>
  <si>
    <t>GB-CZU-0200-JB0301-J01</t>
  </si>
  <si>
    <t>GB-CZU-0150-EC0001-J02</t>
  </si>
  <si>
    <t>GB-CZU-0150-EC0001-J01</t>
  </si>
  <si>
    <t>BNI8PA0.75</t>
  </si>
  <si>
    <t>GB-CZU-0040-JC1520-F01</t>
  </si>
  <si>
    <t>GB-CZU-0040-JC1600-F01</t>
  </si>
  <si>
    <t>GB-CZU-0020-JB2031-E01</t>
  </si>
  <si>
    <t>BII4PA0.75</t>
  </si>
  <si>
    <t>GB-CZU-0020-JB0703-E02</t>
  </si>
  <si>
    <t>GB-CZU-0020-JB0703-E01</t>
  </si>
  <si>
    <t>BII24PA0.75</t>
  </si>
  <si>
    <t>GB-CZU-0020-JB0701-E01</t>
  </si>
  <si>
    <t>GB-CZU-0010-JC3000-F03</t>
  </si>
  <si>
    <t>BNI24PA0.75</t>
  </si>
  <si>
    <t>BNI12TA0.75</t>
  </si>
  <si>
    <t>BNI12PA0.75</t>
  </si>
  <si>
    <t>BNX2CA2.5</t>
  </si>
  <si>
    <t>BNI4TA0.75</t>
  </si>
  <si>
    <t>BII12PA0.75</t>
  </si>
  <si>
    <t>BNI8TA0.75</t>
  </si>
  <si>
    <t>BNX12CA2.5</t>
  </si>
  <si>
    <t>BII8PA0.75</t>
  </si>
  <si>
    <t>mespl</t>
  </si>
  <si>
    <t>cross section area(mm2)</t>
  </si>
  <si>
    <t>od (mm)</t>
  </si>
  <si>
    <t>qty</t>
  </si>
  <si>
    <t>cable type</t>
  </si>
  <si>
    <t>cable</t>
  </si>
  <si>
    <t>NO</t>
  </si>
  <si>
    <t>ownership</t>
  </si>
  <si>
    <t>Tray loading 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</si>
</sst>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6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5" borderId="0" xfId="0" applyFont="1" applyFill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3" borderId="0" xfId="0" applyFont="1" applyFill="1"/>
    <xf numFmtId="0" fontId="0" fillId="0" borderId="0" xfId="0" applyFill="1"/>
    <xf numFmtId="0" fontId="2" fillId="0" borderId="0" xfId="0" applyFont="1" applyFill="1"/>
    <xf numFmtId="0" fontId="2" fillId="0" borderId="0" xfId="0" applyFont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7" borderId="0" xfId="0" applyFill="1"/>
    <xf numFmtId="0" fontId="0" fillId="6" borderId="0" xfId="0" applyFill="1"/>
    <xf numFmtId="0" fontId="3" fillId="6" borderId="0" xfId="0" applyFont="1" applyFill="1" applyAlignment="1">
      <alignment horizontal="center"/>
    </xf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quotePrefix="1"/>
    <xf numFmtId="0" fontId="0" fillId="11" borderId="7" xfId="0" applyFill="1" applyBorder="1"/>
    <xf numFmtId="0" fontId="7" fillId="11" borderId="7" xfId="1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/>
    </xf>
    <xf numFmtId="0" fontId="0" fillId="11" borderId="0" xfId="0" applyFill="1" applyBorder="1"/>
    <xf numFmtId="0" fontId="8" fillId="11" borderId="7" xfId="2" applyFont="1" applyFill="1" applyBorder="1" applyAlignment="1">
      <alignment horizontal="center" vertical="center"/>
    </xf>
    <xf numFmtId="0" fontId="0" fillId="0" borderId="7" xfId="0" applyBorder="1"/>
    <xf numFmtId="0" fontId="0" fillId="0" borderId="2" xfId="0" applyBorder="1"/>
    <xf numFmtId="0" fontId="0" fillId="0" borderId="8" xfId="0" applyBorder="1"/>
    <xf numFmtId="0" fontId="0" fillId="0" borderId="1" xfId="0" applyBorder="1"/>
  </cellXfs>
  <cellStyles count="3">
    <cellStyle name="Normal" xfId="0" builtinId="0"/>
    <cellStyle name="Normal 3 2 5" xfId="1"/>
    <cellStyle name="Normal 36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2"/>
  <sheetViews>
    <sheetView topLeftCell="B1" zoomScaleNormal="100" workbookViewId="0">
      <pane xSplit="27" ySplit="2" topLeftCell="AC3" activePane="bottomRight" state="frozen"/>
      <selection activeCell="B1" sqref="B1"/>
      <selection pane="topRight" activeCell="AC1" sqref="AC1"/>
      <selection pane="bottomLeft" activeCell="B3" sqref="B3"/>
      <selection pane="bottomRight" activeCell="L23" sqref="L23"/>
    </sheetView>
  </sheetViews>
  <sheetFormatPr defaultRowHeight="15" x14ac:dyDescent="0.25"/>
  <cols>
    <col min="1" max="1" width="11.5703125" customWidth="1"/>
    <col min="2" max="2" width="9" customWidth="1"/>
    <col min="3" max="3" width="28.42578125" customWidth="1"/>
    <col min="4" max="4" width="18.140625" customWidth="1"/>
    <col min="5" max="5" width="11.42578125" customWidth="1"/>
    <col min="6" max="6" width="15.140625" customWidth="1"/>
    <col min="7" max="7" width="24.7109375" customWidth="1"/>
  </cols>
  <sheetData>
    <row r="1" spans="1:28" x14ac:dyDescent="0.25">
      <c r="A1" s="58" t="s">
        <v>121</v>
      </c>
      <c r="B1" s="58"/>
      <c r="C1" s="58"/>
      <c r="D1" s="58"/>
      <c r="E1" s="58"/>
      <c r="F1" s="58"/>
      <c r="G1" s="58"/>
      <c r="H1" s="61" t="s">
        <v>19</v>
      </c>
      <c r="I1" s="60"/>
      <c r="J1" s="60"/>
      <c r="K1" s="60" t="s">
        <v>20</v>
      </c>
      <c r="L1" s="60"/>
      <c r="M1" s="60"/>
      <c r="N1" s="60" t="s">
        <v>25</v>
      </c>
      <c r="O1" s="60"/>
      <c r="P1" s="60"/>
      <c r="Q1" s="60" t="s">
        <v>21</v>
      </c>
      <c r="R1" s="60"/>
      <c r="S1" s="60"/>
      <c r="T1" s="60" t="s">
        <v>22</v>
      </c>
      <c r="U1" s="60"/>
      <c r="V1" s="60"/>
      <c r="W1" s="60" t="s">
        <v>6</v>
      </c>
      <c r="X1" s="60"/>
      <c r="Y1" s="60"/>
      <c r="Z1" s="60" t="s">
        <v>7</v>
      </c>
      <c r="AA1" s="60"/>
      <c r="AB1" s="59"/>
    </row>
    <row r="2" spans="1:28" x14ac:dyDescent="0.25">
      <c r="A2" s="58" t="s">
        <v>120</v>
      </c>
      <c r="B2" s="58" t="s">
        <v>119</v>
      </c>
      <c r="C2" s="58" t="s">
        <v>118</v>
      </c>
      <c r="D2" s="58" t="s">
        <v>117</v>
      </c>
      <c r="E2" s="58" t="s">
        <v>116</v>
      </c>
      <c r="F2" s="58" t="s">
        <v>115</v>
      </c>
      <c r="G2" s="58" t="s">
        <v>114</v>
      </c>
      <c r="H2" s="3" t="s">
        <v>4</v>
      </c>
      <c r="I2" s="1" t="s">
        <v>8</v>
      </c>
      <c r="J2" s="2" t="s">
        <v>2</v>
      </c>
      <c r="K2" s="3" t="s">
        <v>4</v>
      </c>
      <c r="L2" s="1" t="s">
        <v>8</v>
      </c>
      <c r="M2" s="2" t="s">
        <v>2</v>
      </c>
      <c r="N2" s="3" t="s">
        <v>4</v>
      </c>
      <c r="O2" s="1" t="s">
        <v>8</v>
      </c>
      <c r="P2" s="2" t="s">
        <v>2</v>
      </c>
      <c r="Q2" s="3" t="s">
        <v>4</v>
      </c>
      <c r="R2" s="1" t="s">
        <v>8</v>
      </c>
      <c r="S2" s="2" t="s">
        <v>2</v>
      </c>
      <c r="T2" s="3" t="s">
        <v>4</v>
      </c>
      <c r="U2" s="1" t="s">
        <v>8</v>
      </c>
      <c r="V2" s="2" t="s">
        <v>2</v>
      </c>
      <c r="W2" s="3" t="s">
        <v>4</v>
      </c>
      <c r="X2" s="1" t="s">
        <v>8</v>
      </c>
      <c r="Y2" s="2" t="s">
        <v>2</v>
      </c>
      <c r="Z2" s="3" t="s">
        <v>4</v>
      </c>
      <c r="AA2" s="1" t="s">
        <v>8</v>
      </c>
      <c r="AB2" s="2" t="s">
        <v>2</v>
      </c>
    </row>
    <row r="3" spans="1:28" x14ac:dyDescent="0.25">
      <c r="A3" s="53" t="s">
        <v>113</v>
      </c>
      <c r="B3" s="53"/>
      <c r="C3" s="55"/>
      <c r="D3" s="55"/>
      <c r="E3" s="53"/>
      <c r="F3" s="54"/>
      <c r="G3" s="53"/>
    </row>
    <row r="4" spans="1:28" x14ac:dyDescent="0.25">
      <c r="A4" s="53"/>
      <c r="B4" s="53"/>
      <c r="C4" s="55"/>
      <c r="D4" s="55"/>
      <c r="E4" s="53"/>
      <c r="F4" s="54"/>
      <c r="G4" s="53"/>
    </row>
    <row r="5" spans="1:28" x14ac:dyDescent="0.25">
      <c r="A5" s="53"/>
      <c r="B5" s="53"/>
      <c r="C5" s="55"/>
      <c r="D5" s="55"/>
      <c r="E5" s="53"/>
      <c r="F5" s="54"/>
      <c r="G5" s="53"/>
    </row>
    <row r="6" spans="1:28" x14ac:dyDescent="0.25">
      <c r="A6" s="53"/>
      <c r="B6" s="53"/>
      <c r="C6" s="55"/>
      <c r="D6" s="55"/>
      <c r="E6" s="53"/>
      <c r="F6" s="54"/>
      <c r="G6" s="53"/>
    </row>
    <row r="7" spans="1:28" x14ac:dyDescent="0.25">
      <c r="A7" s="53"/>
      <c r="B7" s="53"/>
      <c r="C7" s="55"/>
      <c r="D7" s="55" t="s">
        <v>101</v>
      </c>
      <c r="E7" s="53"/>
      <c r="F7" s="54">
        <v>39.200000000000003</v>
      </c>
      <c r="G7" s="53">
        <f>F7^2</f>
        <v>1536.6400000000003</v>
      </c>
      <c r="V7">
        <f>G7</f>
        <v>1536.6400000000003</v>
      </c>
    </row>
    <row r="8" spans="1:28" x14ac:dyDescent="0.25">
      <c r="A8" s="53"/>
      <c r="B8" s="53"/>
      <c r="C8" s="55"/>
      <c r="D8" s="55" t="s">
        <v>106</v>
      </c>
      <c r="E8" s="53"/>
      <c r="F8" s="54">
        <v>27.9</v>
      </c>
      <c r="G8" s="53">
        <f>F8^2</f>
        <v>778.41</v>
      </c>
      <c r="M8">
        <f>G8</f>
        <v>778.41</v>
      </c>
    </row>
    <row r="9" spans="1:28" x14ac:dyDescent="0.25">
      <c r="A9" s="53"/>
      <c r="B9" s="53"/>
      <c r="C9" s="55"/>
      <c r="D9" s="55" t="s">
        <v>105</v>
      </c>
      <c r="E9" s="53"/>
      <c r="F9" s="54">
        <v>31.7</v>
      </c>
      <c r="G9" s="53">
        <f>F9^2</f>
        <v>1004.89</v>
      </c>
      <c r="M9">
        <f>G9</f>
        <v>1004.89</v>
      </c>
    </row>
    <row r="10" spans="1:28" x14ac:dyDescent="0.25">
      <c r="A10" s="53"/>
      <c r="B10" s="53"/>
      <c r="C10" s="55"/>
      <c r="D10" s="55" t="s">
        <v>101</v>
      </c>
      <c r="E10" s="53"/>
      <c r="F10" s="54">
        <v>39.200000000000003</v>
      </c>
      <c r="G10" s="53">
        <f>F10^2</f>
        <v>1536.6400000000003</v>
      </c>
      <c r="M10">
        <f>G10</f>
        <v>1536.6400000000003</v>
      </c>
    </row>
    <row r="11" spans="1:28" x14ac:dyDescent="0.25">
      <c r="A11" s="53"/>
      <c r="B11" s="53"/>
      <c r="C11" s="55"/>
      <c r="D11" s="55" t="s">
        <v>109</v>
      </c>
      <c r="E11" s="53"/>
      <c r="F11" s="54">
        <v>27.9</v>
      </c>
      <c r="G11" s="53">
        <f>F11^2</f>
        <v>778.41</v>
      </c>
      <c r="M11">
        <f>G11</f>
        <v>778.41</v>
      </c>
    </row>
    <row r="12" spans="1:28" x14ac:dyDescent="0.25">
      <c r="A12" s="53"/>
      <c r="B12" s="53"/>
      <c r="C12" s="55"/>
      <c r="D12" s="55" t="s">
        <v>33</v>
      </c>
      <c r="E12" s="53"/>
      <c r="F12" s="54">
        <v>38.4</v>
      </c>
      <c r="G12" s="53">
        <f>F12^2</f>
        <v>1474.56</v>
      </c>
      <c r="V12">
        <f>G12</f>
        <v>1474.56</v>
      </c>
    </row>
    <row r="13" spans="1:28" x14ac:dyDescent="0.25">
      <c r="A13" s="53"/>
      <c r="B13" s="53"/>
      <c r="C13" s="55"/>
      <c r="D13" s="55" t="s">
        <v>33</v>
      </c>
      <c r="E13" s="53"/>
      <c r="F13" s="54">
        <v>38.4</v>
      </c>
      <c r="G13" s="53">
        <f>F13^2</f>
        <v>1474.56</v>
      </c>
      <c r="M13">
        <f>G13</f>
        <v>1474.56</v>
      </c>
    </row>
    <row r="14" spans="1:28" x14ac:dyDescent="0.25">
      <c r="A14" s="53"/>
      <c r="B14" s="53"/>
      <c r="C14" s="55"/>
      <c r="D14" s="55" t="s">
        <v>33</v>
      </c>
      <c r="E14" s="53"/>
      <c r="F14" s="54">
        <v>38.4</v>
      </c>
      <c r="G14" s="53">
        <f>F14^2</f>
        <v>1474.56</v>
      </c>
      <c r="M14">
        <f>G14</f>
        <v>1474.56</v>
      </c>
    </row>
    <row r="15" spans="1:28" x14ac:dyDescent="0.25">
      <c r="A15" s="53"/>
      <c r="B15" s="53"/>
      <c r="C15" s="55"/>
      <c r="D15" s="55" t="s">
        <v>33</v>
      </c>
      <c r="E15" s="53"/>
      <c r="F15" s="54">
        <v>38.4</v>
      </c>
      <c r="G15" s="53">
        <f>F15^2</f>
        <v>1474.56</v>
      </c>
      <c r="M15">
        <f>G15</f>
        <v>1474.56</v>
      </c>
    </row>
    <row r="16" spans="1:28" x14ac:dyDescent="0.25">
      <c r="A16" s="53"/>
      <c r="B16" s="53"/>
      <c r="C16" s="55"/>
      <c r="D16" s="55" t="s">
        <v>109</v>
      </c>
      <c r="E16" s="53"/>
      <c r="F16" s="54">
        <v>27.9</v>
      </c>
      <c r="G16" s="53">
        <f>F16^2</f>
        <v>778.41</v>
      </c>
      <c r="M16">
        <f>G16</f>
        <v>778.41</v>
      </c>
    </row>
    <row r="17" spans="1:13" x14ac:dyDescent="0.25">
      <c r="A17" s="53"/>
      <c r="B17" s="53"/>
      <c r="C17" s="55"/>
      <c r="D17" s="55" t="s">
        <v>112</v>
      </c>
      <c r="E17" s="53"/>
      <c r="F17" s="54">
        <v>24.5</v>
      </c>
      <c r="G17" s="53">
        <f>F17^2</f>
        <v>600.25</v>
      </c>
      <c r="M17">
        <f>G17</f>
        <v>600.25</v>
      </c>
    </row>
    <row r="18" spans="1:13" x14ac:dyDescent="0.25">
      <c r="A18" s="53"/>
      <c r="B18" s="53"/>
      <c r="C18" s="55"/>
      <c r="D18" s="55" t="s">
        <v>111</v>
      </c>
      <c r="E18" s="53"/>
      <c r="F18" s="54">
        <v>27.1</v>
      </c>
      <c r="G18" s="53">
        <f>F18^2</f>
        <v>734.41000000000008</v>
      </c>
      <c r="M18">
        <f>G18</f>
        <v>734.41000000000008</v>
      </c>
    </row>
    <row r="19" spans="1:13" x14ac:dyDescent="0.25">
      <c r="A19" s="53"/>
      <c r="B19" s="53"/>
      <c r="C19" s="55"/>
      <c r="D19" s="55" t="s">
        <v>109</v>
      </c>
      <c r="E19" s="53"/>
      <c r="F19" s="54">
        <v>27.9</v>
      </c>
      <c r="G19" s="53">
        <f>F19^2</f>
        <v>778.41</v>
      </c>
      <c r="J19">
        <f>G19</f>
        <v>778.41</v>
      </c>
    </row>
    <row r="20" spans="1:13" x14ac:dyDescent="0.25">
      <c r="A20" s="53"/>
      <c r="B20" s="53"/>
      <c r="C20" s="55"/>
      <c r="D20" s="55" t="s">
        <v>112</v>
      </c>
      <c r="E20" s="53"/>
      <c r="F20" s="54">
        <v>24.5</v>
      </c>
      <c r="G20" s="53">
        <f>F20^2</f>
        <v>600.25</v>
      </c>
      <c r="J20">
        <f>G20</f>
        <v>600.25</v>
      </c>
    </row>
    <row r="21" spans="1:13" x14ac:dyDescent="0.25">
      <c r="A21" s="53"/>
      <c r="B21" s="53"/>
      <c r="C21" s="55"/>
      <c r="D21" s="55" t="s">
        <v>111</v>
      </c>
      <c r="E21" s="53"/>
      <c r="F21" s="54">
        <v>27.1</v>
      </c>
      <c r="G21" s="53">
        <f>F21^2</f>
        <v>734.41000000000008</v>
      </c>
      <c r="J21">
        <f>G21</f>
        <v>734.41000000000008</v>
      </c>
    </row>
    <row r="22" spans="1:13" x14ac:dyDescent="0.25">
      <c r="A22" s="53"/>
      <c r="B22" s="53"/>
      <c r="C22" s="55"/>
      <c r="D22" s="55" t="s">
        <v>33</v>
      </c>
      <c r="E22" s="53"/>
      <c r="F22" s="54">
        <v>38.4</v>
      </c>
      <c r="G22" s="53">
        <f>F22^2</f>
        <v>1474.56</v>
      </c>
      <c r="J22">
        <f>G22</f>
        <v>1474.56</v>
      </c>
    </row>
    <row r="23" spans="1:13" x14ac:dyDescent="0.25">
      <c r="A23" s="53"/>
      <c r="B23" s="53"/>
      <c r="C23" s="55"/>
      <c r="D23" s="55" t="s">
        <v>33</v>
      </c>
      <c r="E23" s="53"/>
      <c r="F23" s="54">
        <v>38.4</v>
      </c>
      <c r="G23" s="53">
        <f>F23^2</f>
        <v>1474.56</v>
      </c>
      <c r="J23">
        <f>G23</f>
        <v>1474.56</v>
      </c>
    </row>
    <row r="24" spans="1:13" x14ac:dyDescent="0.25">
      <c r="A24" s="53"/>
      <c r="B24" s="53"/>
      <c r="C24" s="55"/>
      <c r="D24" s="55" t="s">
        <v>33</v>
      </c>
      <c r="E24" s="53"/>
      <c r="F24" s="54">
        <v>38.4</v>
      </c>
      <c r="G24" s="53">
        <f>F24^2</f>
        <v>1474.56</v>
      </c>
      <c r="J24">
        <f>G24</f>
        <v>1474.56</v>
      </c>
    </row>
    <row r="25" spans="1:13" x14ac:dyDescent="0.25">
      <c r="A25" s="53"/>
      <c r="B25" s="53"/>
      <c r="C25" s="55"/>
      <c r="D25" s="55" t="s">
        <v>106</v>
      </c>
      <c r="E25" s="53"/>
      <c r="F25" s="54">
        <v>27.9</v>
      </c>
      <c r="G25" s="53">
        <f>F25^2</f>
        <v>778.41</v>
      </c>
      <c r="J25">
        <f>G25</f>
        <v>778.41</v>
      </c>
    </row>
    <row r="26" spans="1:13" x14ac:dyDescent="0.25">
      <c r="A26" s="53"/>
      <c r="B26" s="53"/>
      <c r="C26" s="55"/>
      <c r="D26" s="55" t="s">
        <v>110</v>
      </c>
      <c r="E26" s="53"/>
      <c r="F26" s="54">
        <v>26.8</v>
      </c>
      <c r="G26" s="53">
        <f>F26^2</f>
        <v>718.24</v>
      </c>
      <c r="J26">
        <f>G26</f>
        <v>718.24</v>
      </c>
    </row>
    <row r="27" spans="1:13" x14ac:dyDescent="0.25">
      <c r="A27" s="53"/>
      <c r="B27" s="53"/>
      <c r="C27" s="55"/>
      <c r="D27" s="55" t="s">
        <v>101</v>
      </c>
      <c r="E27" s="53"/>
      <c r="F27" s="54">
        <v>39.200000000000003</v>
      </c>
      <c r="G27" s="53">
        <f>F27^2</f>
        <v>1536.6400000000003</v>
      </c>
      <c r="J27">
        <f>G27</f>
        <v>1536.6400000000003</v>
      </c>
    </row>
    <row r="28" spans="1:13" x14ac:dyDescent="0.25">
      <c r="A28" s="53"/>
      <c r="B28" s="53"/>
      <c r="C28" s="55"/>
      <c r="D28" s="55" t="s">
        <v>101</v>
      </c>
      <c r="E28" s="53"/>
      <c r="F28" s="54">
        <v>39.200000000000003</v>
      </c>
      <c r="G28" s="53">
        <f>F28^2</f>
        <v>1536.6400000000003</v>
      </c>
      <c r="J28">
        <f>G28</f>
        <v>1536.6400000000003</v>
      </c>
    </row>
    <row r="29" spans="1:13" x14ac:dyDescent="0.25">
      <c r="A29" s="53"/>
      <c r="B29" s="53"/>
      <c r="C29" s="55"/>
      <c r="D29" s="55" t="s">
        <v>101</v>
      </c>
      <c r="E29" s="53"/>
      <c r="F29" s="54">
        <v>39.200000000000003</v>
      </c>
      <c r="G29" s="53">
        <f>F29^2</f>
        <v>1536.6400000000003</v>
      </c>
      <c r="J29">
        <f>G29</f>
        <v>1536.6400000000003</v>
      </c>
    </row>
    <row r="30" spans="1:13" x14ac:dyDescent="0.25">
      <c r="A30" s="53"/>
      <c r="B30" s="53"/>
      <c r="C30" s="55"/>
      <c r="D30" s="55" t="s">
        <v>101</v>
      </c>
      <c r="E30" s="53"/>
      <c r="F30" s="54">
        <v>39.200000000000003</v>
      </c>
      <c r="G30" s="53">
        <f>F30^2</f>
        <v>1536.6400000000003</v>
      </c>
      <c r="J30">
        <f>G30</f>
        <v>1536.6400000000003</v>
      </c>
    </row>
    <row r="31" spans="1:13" x14ac:dyDescent="0.25">
      <c r="A31" s="53"/>
      <c r="B31" s="53"/>
      <c r="C31" s="55"/>
      <c r="D31" s="55" t="s">
        <v>101</v>
      </c>
      <c r="E31" s="53"/>
      <c r="F31" s="54">
        <v>39.200000000000003</v>
      </c>
      <c r="G31" s="53">
        <f>F31^2</f>
        <v>1536.6400000000003</v>
      </c>
      <c r="J31">
        <f>G31</f>
        <v>1536.6400000000003</v>
      </c>
    </row>
    <row r="32" spans="1:13" x14ac:dyDescent="0.25">
      <c r="A32" s="53"/>
      <c r="B32" s="53"/>
      <c r="C32" s="55"/>
      <c r="D32" s="55" t="s">
        <v>101</v>
      </c>
      <c r="E32" s="53"/>
      <c r="F32" s="54">
        <v>39.200000000000003</v>
      </c>
      <c r="G32" s="53">
        <f>F32^2</f>
        <v>1536.6400000000003</v>
      </c>
      <c r="J32">
        <f>G32</f>
        <v>1536.6400000000003</v>
      </c>
    </row>
    <row r="33" spans="1:10" x14ac:dyDescent="0.25">
      <c r="A33" s="53"/>
      <c r="B33" s="53"/>
      <c r="C33" s="55"/>
      <c r="D33" s="55" t="s">
        <v>33</v>
      </c>
      <c r="E33" s="53"/>
      <c r="F33" s="54">
        <v>38.4</v>
      </c>
      <c r="G33" s="53">
        <f>F33^2</f>
        <v>1474.56</v>
      </c>
      <c r="J33">
        <f>G33</f>
        <v>1474.56</v>
      </c>
    </row>
    <row r="34" spans="1:10" x14ac:dyDescent="0.25">
      <c r="A34" s="53"/>
      <c r="B34" s="53"/>
      <c r="C34" s="55"/>
      <c r="D34" s="55" t="s">
        <v>33</v>
      </c>
      <c r="E34" s="53"/>
      <c r="F34" s="54">
        <v>38.4</v>
      </c>
      <c r="G34" s="53">
        <f>F34^2</f>
        <v>1474.56</v>
      </c>
      <c r="J34">
        <f>G34</f>
        <v>1474.56</v>
      </c>
    </row>
    <row r="35" spans="1:10" x14ac:dyDescent="0.25">
      <c r="A35" s="53"/>
      <c r="B35" s="53"/>
      <c r="C35" s="55"/>
      <c r="D35" s="55" t="s">
        <v>33</v>
      </c>
      <c r="E35" s="53"/>
      <c r="F35" s="54">
        <v>38.4</v>
      </c>
      <c r="G35" s="53">
        <f>F35^2</f>
        <v>1474.56</v>
      </c>
      <c r="J35">
        <f>G35</f>
        <v>1474.56</v>
      </c>
    </row>
    <row r="36" spans="1:10" x14ac:dyDescent="0.25">
      <c r="A36" s="53"/>
      <c r="B36" s="53"/>
      <c r="C36" s="55"/>
      <c r="D36" s="55" t="s">
        <v>33</v>
      </c>
      <c r="E36" s="53"/>
      <c r="F36" s="54">
        <v>38.4</v>
      </c>
      <c r="G36" s="53">
        <f>F36^2</f>
        <v>1474.56</v>
      </c>
      <c r="J36">
        <f>G36</f>
        <v>1474.56</v>
      </c>
    </row>
    <row r="37" spans="1:10" x14ac:dyDescent="0.25">
      <c r="A37" s="53"/>
      <c r="B37" s="53"/>
      <c r="C37" s="55"/>
      <c r="D37" s="55" t="s">
        <v>101</v>
      </c>
      <c r="E37" s="53"/>
      <c r="F37" s="54">
        <v>39.200000000000003</v>
      </c>
      <c r="G37" s="53">
        <f>F37^2</f>
        <v>1536.6400000000003</v>
      </c>
      <c r="J37">
        <f>G37</f>
        <v>1536.6400000000003</v>
      </c>
    </row>
    <row r="38" spans="1:10" x14ac:dyDescent="0.25">
      <c r="A38" s="53"/>
      <c r="B38" s="53"/>
      <c r="C38" s="55"/>
      <c r="D38" s="55" t="s">
        <v>109</v>
      </c>
      <c r="E38" s="53"/>
      <c r="F38" s="54">
        <v>27.9</v>
      </c>
      <c r="G38" s="53">
        <f>F38^2</f>
        <v>778.41</v>
      </c>
      <c r="J38">
        <f>G38</f>
        <v>778.41</v>
      </c>
    </row>
    <row r="39" spans="1:10" x14ac:dyDescent="0.25">
      <c r="A39" s="53"/>
      <c r="B39" s="53"/>
      <c r="C39" s="55"/>
      <c r="D39" s="55" t="s">
        <v>101</v>
      </c>
      <c r="E39" s="53"/>
      <c r="F39" s="54">
        <v>39.200000000000003</v>
      </c>
      <c r="G39" s="53">
        <f>F39^2</f>
        <v>1536.6400000000003</v>
      </c>
      <c r="J39">
        <f>G39</f>
        <v>1536.6400000000003</v>
      </c>
    </row>
    <row r="40" spans="1:10" x14ac:dyDescent="0.25">
      <c r="A40" s="53"/>
      <c r="B40" s="53"/>
      <c r="C40" s="55"/>
      <c r="D40" s="55" t="s">
        <v>101</v>
      </c>
      <c r="E40" s="53"/>
      <c r="F40" s="54">
        <v>39.200000000000003</v>
      </c>
      <c r="G40" s="53">
        <f>F40^2</f>
        <v>1536.6400000000003</v>
      </c>
      <c r="J40">
        <f>G40</f>
        <v>1536.6400000000003</v>
      </c>
    </row>
    <row r="41" spans="1:10" x14ac:dyDescent="0.25">
      <c r="A41" s="53"/>
      <c r="B41" s="53"/>
      <c r="C41" s="55"/>
      <c r="D41" s="55" t="s">
        <v>33</v>
      </c>
      <c r="E41" s="53"/>
      <c r="F41" s="54">
        <v>38.4</v>
      </c>
      <c r="G41" s="53">
        <f>F41^2</f>
        <v>1474.56</v>
      </c>
      <c r="J41">
        <f>G41</f>
        <v>1474.56</v>
      </c>
    </row>
    <row r="42" spans="1:10" x14ac:dyDescent="0.25">
      <c r="A42" s="53"/>
      <c r="B42" s="53"/>
      <c r="C42" s="55"/>
      <c r="D42" s="55" t="s">
        <v>33</v>
      </c>
      <c r="E42" s="53"/>
      <c r="F42" s="54">
        <v>38.4</v>
      </c>
      <c r="G42" s="53">
        <f>F42^2</f>
        <v>1474.56</v>
      </c>
      <c r="J42">
        <f>G42</f>
        <v>1474.56</v>
      </c>
    </row>
    <row r="43" spans="1:10" x14ac:dyDescent="0.25">
      <c r="A43" s="53"/>
      <c r="B43" s="53"/>
      <c r="C43" s="55"/>
      <c r="D43" s="55" t="s">
        <v>33</v>
      </c>
      <c r="E43" s="53"/>
      <c r="F43" s="54">
        <v>38.4</v>
      </c>
      <c r="G43" s="53">
        <f>F43^2</f>
        <v>1474.56</v>
      </c>
      <c r="J43">
        <f>G43</f>
        <v>1474.56</v>
      </c>
    </row>
    <row r="44" spans="1:10" x14ac:dyDescent="0.25">
      <c r="A44" s="53"/>
      <c r="B44" s="53"/>
      <c r="C44" s="55"/>
      <c r="D44" s="55" t="s">
        <v>101</v>
      </c>
      <c r="E44" s="53"/>
      <c r="F44" s="54">
        <v>39.200000000000003</v>
      </c>
      <c r="G44" s="53">
        <f>F44^2</f>
        <v>1536.6400000000003</v>
      </c>
      <c r="J44">
        <f>G44</f>
        <v>1536.6400000000003</v>
      </c>
    </row>
    <row r="45" spans="1:10" x14ac:dyDescent="0.25">
      <c r="A45" s="53"/>
      <c r="B45" s="53"/>
      <c r="C45" s="55"/>
      <c r="D45" s="55" t="s">
        <v>101</v>
      </c>
      <c r="E45" s="53"/>
      <c r="F45" s="54">
        <v>39.200000000000003</v>
      </c>
      <c r="G45" s="53">
        <f>F45^2</f>
        <v>1536.6400000000003</v>
      </c>
      <c r="J45">
        <f>G45</f>
        <v>1536.6400000000003</v>
      </c>
    </row>
    <row r="46" spans="1:10" x14ac:dyDescent="0.25">
      <c r="A46" s="53"/>
      <c r="B46" s="53"/>
      <c r="C46" s="55"/>
      <c r="D46" s="55" t="s">
        <v>101</v>
      </c>
      <c r="E46" s="53"/>
      <c r="F46" s="54">
        <v>39.200000000000003</v>
      </c>
      <c r="G46" s="53">
        <f>F46^2</f>
        <v>1536.6400000000003</v>
      </c>
      <c r="J46">
        <f>G46</f>
        <v>1536.6400000000003</v>
      </c>
    </row>
    <row r="47" spans="1:10" x14ac:dyDescent="0.25">
      <c r="A47" s="53"/>
      <c r="B47" s="53"/>
      <c r="C47" s="55"/>
      <c r="D47" s="55" t="s">
        <v>101</v>
      </c>
      <c r="E47" s="53"/>
      <c r="F47" s="54">
        <v>39.200000000000003</v>
      </c>
      <c r="G47" s="53">
        <f>F47^2</f>
        <v>1536.6400000000003</v>
      </c>
      <c r="J47">
        <f>G47</f>
        <v>1536.6400000000003</v>
      </c>
    </row>
    <row r="48" spans="1:10" x14ac:dyDescent="0.25">
      <c r="A48" s="53"/>
      <c r="B48" s="53"/>
      <c r="C48" s="55"/>
      <c r="D48" s="55" t="s">
        <v>33</v>
      </c>
      <c r="E48" s="53"/>
      <c r="F48" s="54">
        <v>38.4</v>
      </c>
      <c r="G48" s="53">
        <f>F48^2</f>
        <v>1474.56</v>
      </c>
      <c r="J48">
        <f>G48</f>
        <v>1474.56</v>
      </c>
    </row>
    <row r="49" spans="1:10" x14ac:dyDescent="0.25">
      <c r="A49" s="53"/>
      <c r="B49" s="53"/>
      <c r="C49" s="55"/>
      <c r="D49" s="55" t="s">
        <v>33</v>
      </c>
      <c r="E49" s="53"/>
      <c r="F49" s="54">
        <v>38.4</v>
      </c>
      <c r="G49" s="53">
        <f>F49^2</f>
        <v>1474.56</v>
      </c>
      <c r="J49">
        <f>G49</f>
        <v>1474.56</v>
      </c>
    </row>
    <row r="50" spans="1:10" x14ac:dyDescent="0.25">
      <c r="A50" s="53"/>
      <c r="B50" s="53"/>
      <c r="C50" s="55"/>
      <c r="D50" s="55" t="s">
        <v>33</v>
      </c>
      <c r="E50" s="53"/>
      <c r="F50" s="54">
        <v>38.4</v>
      </c>
      <c r="G50" s="53">
        <f>F50^2</f>
        <v>1474.56</v>
      </c>
      <c r="J50">
        <f>G50</f>
        <v>1474.56</v>
      </c>
    </row>
    <row r="51" spans="1:10" x14ac:dyDescent="0.25">
      <c r="A51" s="53"/>
      <c r="B51" s="53"/>
      <c r="C51" s="55"/>
      <c r="D51" s="55" t="s">
        <v>101</v>
      </c>
      <c r="E51" s="53"/>
      <c r="F51" s="54">
        <v>39.200000000000003</v>
      </c>
      <c r="G51" s="53">
        <f>F51^2</f>
        <v>1536.6400000000003</v>
      </c>
      <c r="J51">
        <f>G51</f>
        <v>1536.6400000000003</v>
      </c>
    </row>
    <row r="52" spans="1:10" x14ac:dyDescent="0.25">
      <c r="A52" s="53"/>
      <c r="B52" s="53"/>
      <c r="C52" s="55"/>
      <c r="D52" s="55" t="s">
        <v>101</v>
      </c>
      <c r="E52" s="53"/>
      <c r="F52" s="54">
        <v>39.200000000000003</v>
      </c>
      <c r="G52" s="53">
        <f>F52^2</f>
        <v>1536.6400000000003</v>
      </c>
      <c r="J52">
        <f>G52</f>
        <v>1536.6400000000003</v>
      </c>
    </row>
    <row r="53" spans="1:10" x14ac:dyDescent="0.25">
      <c r="A53" s="53"/>
      <c r="B53" s="53"/>
      <c r="C53" s="55"/>
      <c r="D53" s="55" t="s">
        <v>101</v>
      </c>
      <c r="E53" s="53"/>
      <c r="F53" s="54">
        <v>39.200000000000003</v>
      </c>
      <c r="G53" s="53">
        <f>F53^2</f>
        <v>1536.6400000000003</v>
      </c>
      <c r="J53">
        <f>G53</f>
        <v>1536.6400000000003</v>
      </c>
    </row>
    <row r="54" spans="1:10" x14ac:dyDescent="0.25">
      <c r="A54" s="53"/>
      <c r="B54" s="53"/>
      <c r="C54" s="55"/>
      <c r="D54" s="55" t="s">
        <v>101</v>
      </c>
      <c r="E54" s="53"/>
      <c r="F54" s="54">
        <v>39.200000000000003</v>
      </c>
      <c r="G54" s="53">
        <f>F54^2</f>
        <v>1536.6400000000003</v>
      </c>
      <c r="J54">
        <f>G54</f>
        <v>1536.6400000000003</v>
      </c>
    </row>
    <row r="55" spans="1:10" x14ac:dyDescent="0.25">
      <c r="A55" s="53"/>
      <c r="B55" s="53"/>
      <c r="C55" s="55"/>
      <c r="D55" s="55" t="s">
        <v>109</v>
      </c>
      <c r="E55" s="53"/>
      <c r="F55" s="54">
        <v>27.9</v>
      </c>
      <c r="G55" s="53">
        <f>F55^2</f>
        <v>778.41</v>
      </c>
      <c r="J55">
        <f>G55</f>
        <v>778.41</v>
      </c>
    </row>
    <row r="56" spans="1:10" x14ac:dyDescent="0.25">
      <c r="A56" s="53"/>
      <c r="B56" s="53"/>
      <c r="C56" s="55"/>
      <c r="D56" s="55" t="s">
        <v>33</v>
      </c>
      <c r="E56" s="53"/>
      <c r="F56" s="54">
        <v>38.4</v>
      </c>
      <c r="G56" s="53">
        <f>F56^2</f>
        <v>1474.56</v>
      </c>
      <c r="J56">
        <f>G56</f>
        <v>1474.56</v>
      </c>
    </row>
    <row r="57" spans="1:10" x14ac:dyDescent="0.25">
      <c r="A57" s="53"/>
      <c r="B57" s="53"/>
      <c r="C57" s="55"/>
      <c r="D57" s="55" t="s">
        <v>33</v>
      </c>
      <c r="E57" s="53"/>
      <c r="F57" s="54">
        <v>38.4</v>
      </c>
      <c r="G57" s="53">
        <f>F57^2</f>
        <v>1474.56</v>
      </c>
      <c r="J57">
        <f>G57</f>
        <v>1474.56</v>
      </c>
    </row>
    <row r="58" spans="1:10" x14ac:dyDescent="0.25">
      <c r="A58" s="53"/>
      <c r="B58" s="53"/>
      <c r="C58" s="55"/>
      <c r="D58" s="55" t="s">
        <v>33</v>
      </c>
      <c r="E58" s="53"/>
      <c r="F58" s="54">
        <v>38.4</v>
      </c>
      <c r="G58" s="53">
        <f>F58^2</f>
        <v>1474.56</v>
      </c>
      <c r="J58">
        <f>G58</f>
        <v>1474.56</v>
      </c>
    </row>
    <row r="59" spans="1:10" x14ac:dyDescent="0.25">
      <c r="A59" s="53"/>
      <c r="B59" s="53"/>
      <c r="C59" s="55"/>
      <c r="D59" s="55" t="s">
        <v>33</v>
      </c>
      <c r="E59" s="53"/>
      <c r="F59" s="54">
        <v>38.4</v>
      </c>
      <c r="G59" s="53">
        <f>F59^2</f>
        <v>1474.56</v>
      </c>
      <c r="J59">
        <f>G59</f>
        <v>1474.56</v>
      </c>
    </row>
    <row r="60" spans="1:10" x14ac:dyDescent="0.25">
      <c r="A60" s="53"/>
      <c r="B60" s="53"/>
      <c r="C60" s="55"/>
      <c r="D60" s="55" t="s">
        <v>101</v>
      </c>
      <c r="E60" s="53"/>
      <c r="F60" s="54">
        <v>39.200000000000003</v>
      </c>
      <c r="G60" s="53">
        <f>F60^2</f>
        <v>1536.6400000000003</v>
      </c>
      <c r="J60">
        <f>G60</f>
        <v>1536.6400000000003</v>
      </c>
    </row>
    <row r="61" spans="1:10" x14ac:dyDescent="0.25">
      <c r="A61" s="53"/>
      <c r="B61" s="53"/>
      <c r="C61" s="55"/>
      <c r="D61" s="55" t="s">
        <v>101</v>
      </c>
      <c r="E61" s="53"/>
      <c r="F61" s="54">
        <v>39.200000000000003</v>
      </c>
      <c r="G61" s="53">
        <f>F61^2</f>
        <v>1536.6400000000003</v>
      </c>
      <c r="J61">
        <f>G61</f>
        <v>1536.6400000000003</v>
      </c>
    </row>
    <row r="62" spans="1:10" x14ac:dyDescent="0.25">
      <c r="A62" s="53"/>
      <c r="B62" s="53"/>
      <c r="C62" s="55"/>
      <c r="D62" s="55" t="s">
        <v>101</v>
      </c>
      <c r="E62" s="53"/>
      <c r="F62" s="54">
        <v>39.200000000000003</v>
      </c>
      <c r="G62" s="53">
        <f>F62^2</f>
        <v>1536.6400000000003</v>
      </c>
      <c r="J62">
        <f>G62</f>
        <v>1536.6400000000003</v>
      </c>
    </row>
    <row r="63" spans="1:10" x14ac:dyDescent="0.25">
      <c r="A63" s="53"/>
      <c r="B63" s="53"/>
      <c r="C63" s="55"/>
      <c r="D63" s="55" t="s">
        <v>105</v>
      </c>
      <c r="E63" s="53"/>
      <c r="F63" s="54">
        <v>31.7</v>
      </c>
      <c r="G63" s="53">
        <f>F63^2</f>
        <v>1004.89</v>
      </c>
      <c r="J63">
        <f>G63</f>
        <v>1004.89</v>
      </c>
    </row>
    <row r="64" spans="1:10" x14ac:dyDescent="0.25">
      <c r="A64" s="53"/>
      <c r="B64" s="53"/>
      <c r="C64" s="55"/>
      <c r="D64" s="55" t="s">
        <v>105</v>
      </c>
      <c r="E64" s="53"/>
      <c r="F64" s="54">
        <v>31.7</v>
      </c>
      <c r="G64" s="53">
        <f>F64^2</f>
        <v>1004.89</v>
      </c>
      <c r="J64">
        <f>G64</f>
        <v>1004.89</v>
      </c>
    </row>
    <row r="65" spans="1:10" x14ac:dyDescent="0.25">
      <c r="A65" s="53"/>
      <c r="B65" s="53"/>
      <c r="C65" s="55"/>
      <c r="D65" s="55" t="s">
        <v>106</v>
      </c>
      <c r="E65" s="53"/>
      <c r="F65" s="54">
        <v>27.9</v>
      </c>
      <c r="G65" s="53">
        <f>F65^2</f>
        <v>778.41</v>
      </c>
      <c r="J65">
        <f>G65</f>
        <v>778.41</v>
      </c>
    </row>
    <row r="66" spans="1:10" x14ac:dyDescent="0.25">
      <c r="A66" s="53"/>
      <c r="B66" s="53"/>
      <c r="C66" s="55"/>
      <c r="D66" s="55" t="s">
        <v>106</v>
      </c>
      <c r="E66" s="53"/>
      <c r="F66" s="54">
        <v>27.9</v>
      </c>
      <c r="G66" s="53">
        <f>F66^2</f>
        <v>778.41</v>
      </c>
      <c r="J66">
        <f>G66</f>
        <v>778.41</v>
      </c>
    </row>
    <row r="67" spans="1:10" x14ac:dyDescent="0.25">
      <c r="A67" s="53"/>
      <c r="B67" s="53"/>
      <c r="C67" s="55"/>
      <c r="D67" s="55" t="s">
        <v>33</v>
      </c>
      <c r="E67" s="53"/>
      <c r="F67" s="54">
        <v>38.4</v>
      </c>
      <c r="G67" s="53">
        <f>F67^2</f>
        <v>1474.56</v>
      </c>
      <c r="J67">
        <f>G67</f>
        <v>1474.56</v>
      </c>
    </row>
    <row r="68" spans="1:10" x14ac:dyDescent="0.25">
      <c r="A68" s="53"/>
      <c r="B68" s="53"/>
      <c r="C68" s="55"/>
      <c r="D68" s="55" t="s">
        <v>33</v>
      </c>
      <c r="E68" s="53"/>
      <c r="F68" s="54">
        <v>38.4</v>
      </c>
      <c r="G68" s="53">
        <f>F68^2</f>
        <v>1474.56</v>
      </c>
      <c r="J68">
        <f>G68</f>
        <v>1474.56</v>
      </c>
    </row>
    <row r="69" spans="1:10" x14ac:dyDescent="0.25">
      <c r="A69" s="53"/>
      <c r="B69" s="53"/>
      <c r="C69" s="55"/>
      <c r="D69" s="55" t="s">
        <v>33</v>
      </c>
      <c r="E69" s="53"/>
      <c r="F69" s="54">
        <v>38.4</v>
      </c>
      <c r="G69" s="53">
        <f>F69^2</f>
        <v>1474.56</v>
      </c>
      <c r="J69">
        <f>G69</f>
        <v>1474.56</v>
      </c>
    </row>
    <row r="70" spans="1:10" x14ac:dyDescent="0.25">
      <c r="A70" s="53"/>
      <c r="B70" s="53"/>
      <c r="C70" s="55"/>
      <c r="D70" s="55" t="s">
        <v>108</v>
      </c>
      <c r="E70" s="53"/>
      <c r="F70" s="54">
        <v>20.9</v>
      </c>
      <c r="G70" s="53">
        <f>F70^2</f>
        <v>436.80999999999995</v>
      </c>
      <c r="J70">
        <f>G70</f>
        <v>436.80999999999995</v>
      </c>
    </row>
    <row r="71" spans="1:10" x14ac:dyDescent="0.25">
      <c r="A71" s="53"/>
      <c r="B71" s="53"/>
      <c r="C71" s="55"/>
      <c r="D71" s="55" t="s">
        <v>94</v>
      </c>
      <c r="E71" s="53"/>
      <c r="F71" s="54">
        <v>24.5</v>
      </c>
      <c r="G71" s="53">
        <f>F71^2</f>
        <v>600.25</v>
      </c>
      <c r="J71">
        <f>G71</f>
        <v>600.25</v>
      </c>
    </row>
    <row r="72" spans="1:10" x14ac:dyDescent="0.25">
      <c r="A72" s="53"/>
      <c r="B72" s="53"/>
      <c r="C72" s="55"/>
      <c r="D72" s="55" t="s">
        <v>107</v>
      </c>
      <c r="E72" s="53"/>
      <c r="F72" s="54">
        <v>16.7</v>
      </c>
      <c r="G72" s="53">
        <f>F72^2</f>
        <v>278.89</v>
      </c>
      <c r="J72">
        <f>G72</f>
        <v>278.89</v>
      </c>
    </row>
    <row r="73" spans="1:10" x14ac:dyDescent="0.25">
      <c r="A73" s="53"/>
      <c r="B73" s="53"/>
      <c r="C73" s="55"/>
      <c r="D73" s="55" t="s">
        <v>104</v>
      </c>
      <c r="E73" s="53"/>
      <c r="F73" s="54">
        <v>39.200000000000003</v>
      </c>
      <c r="G73" s="53">
        <f>F73^2</f>
        <v>1536.6400000000003</v>
      </c>
      <c r="J73">
        <f>G73</f>
        <v>1536.6400000000003</v>
      </c>
    </row>
    <row r="74" spans="1:10" x14ac:dyDescent="0.25">
      <c r="A74" s="53"/>
      <c r="B74" s="53"/>
      <c r="C74" s="55"/>
      <c r="D74" s="55" t="s">
        <v>106</v>
      </c>
      <c r="E74" s="53"/>
      <c r="F74" s="54">
        <v>27.9</v>
      </c>
      <c r="G74" s="53">
        <f>F74^2</f>
        <v>778.41</v>
      </c>
      <c r="J74">
        <f>G74</f>
        <v>778.41</v>
      </c>
    </row>
    <row r="75" spans="1:10" x14ac:dyDescent="0.25">
      <c r="A75" s="53"/>
      <c r="B75" s="53"/>
      <c r="C75" s="55"/>
      <c r="D75" s="55" t="s">
        <v>105</v>
      </c>
      <c r="E75" s="53"/>
      <c r="F75" s="54">
        <v>31.7</v>
      </c>
      <c r="G75" s="53">
        <f>F75^2</f>
        <v>1004.89</v>
      </c>
      <c r="J75">
        <f>G75</f>
        <v>1004.89</v>
      </c>
    </row>
    <row r="76" spans="1:10" x14ac:dyDescent="0.25">
      <c r="A76" s="53"/>
      <c r="B76" s="53"/>
      <c r="C76" s="55"/>
      <c r="D76" s="55" t="s">
        <v>104</v>
      </c>
      <c r="E76" s="53"/>
      <c r="F76" s="54">
        <v>20.9</v>
      </c>
      <c r="G76" s="53">
        <f>F76^2</f>
        <v>436.80999999999995</v>
      </c>
      <c r="J76">
        <f>G76</f>
        <v>436.80999999999995</v>
      </c>
    </row>
    <row r="77" spans="1:10" x14ac:dyDescent="0.25">
      <c r="A77" s="53"/>
      <c r="B77" s="53"/>
      <c r="C77" s="55"/>
      <c r="D77" s="55"/>
      <c r="E77" s="53"/>
      <c r="F77" s="54"/>
      <c r="G77" s="53"/>
      <c r="J77">
        <f>G77</f>
        <v>0</v>
      </c>
    </row>
    <row r="78" spans="1:10" x14ac:dyDescent="0.25">
      <c r="A78" s="53"/>
      <c r="B78" s="53"/>
      <c r="C78" s="55" t="s">
        <v>103</v>
      </c>
      <c r="D78" s="55" t="s">
        <v>94</v>
      </c>
      <c r="E78" s="53"/>
      <c r="F78" s="54">
        <v>24.5</v>
      </c>
      <c r="G78" s="53">
        <f>F78^2</f>
        <v>600.25</v>
      </c>
    </row>
    <row r="79" spans="1:10" x14ac:dyDescent="0.25">
      <c r="A79" s="53"/>
      <c r="B79" s="53"/>
      <c r="C79" s="55" t="s">
        <v>102</v>
      </c>
      <c r="D79" s="55" t="s">
        <v>101</v>
      </c>
      <c r="E79" s="53"/>
      <c r="F79" s="54">
        <v>39.200000000000003</v>
      </c>
      <c r="G79" s="53">
        <f>F79^2</f>
        <v>1536.6400000000003</v>
      </c>
      <c r="I79">
        <f>G79</f>
        <v>1536.6400000000003</v>
      </c>
    </row>
    <row r="80" spans="1:10" x14ac:dyDescent="0.25">
      <c r="A80" s="53"/>
      <c r="B80" s="53"/>
      <c r="C80" s="55" t="s">
        <v>100</v>
      </c>
      <c r="D80" s="55" t="s">
        <v>98</v>
      </c>
      <c r="E80" s="53"/>
      <c r="F80" s="54">
        <v>18.899999999999999</v>
      </c>
      <c r="G80" s="53">
        <f>F80^2</f>
        <v>357.20999999999992</v>
      </c>
      <c r="I80">
        <f>G80</f>
        <v>357.20999999999992</v>
      </c>
    </row>
    <row r="81" spans="1:12" x14ac:dyDescent="0.25">
      <c r="A81" s="53"/>
      <c r="B81" s="53"/>
      <c r="C81" s="55" t="s">
        <v>99</v>
      </c>
      <c r="D81" s="55" t="s">
        <v>98</v>
      </c>
      <c r="E81" s="53"/>
      <c r="F81" s="54">
        <v>18.899999999999999</v>
      </c>
      <c r="G81" s="53">
        <f>F81^2</f>
        <v>357.20999999999992</v>
      </c>
      <c r="I81">
        <f>G81</f>
        <v>357.20999999999992</v>
      </c>
    </row>
    <row r="82" spans="1:12" x14ac:dyDescent="0.25">
      <c r="A82" s="53"/>
      <c r="B82" s="53"/>
      <c r="C82" s="55"/>
      <c r="D82" s="55"/>
      <c r="E82" s="53"/>
      <c r="F82" s="54"/>
      <c r="G82" s="53"/>
      <c r="I82">
        <f>G82</f>
        <v>0</v>
      </c>
    </row>
    <row r="83" spans="1:12" x14ac:dyDescent="0.25">
      <c r="A83" s="53"/>
      <c r="B83" s="53"/>
      <c r="C83" s="55"/>
      <c r="D83" s="55"/>
      <c r="E83" s="53"/>
      <c r="F83" s="54"/>
      <c r="G83" s="53"/>
      <c r="J83">
        <f>G83</f>
        <v>0</v>
      </c>
    </row>
    <row r="84" spans="1:12" x14ac:dyDescent="0.25">
      <c r="A84" s="53"/>
      <c r="B84" s="53"/>
      <c r="C84" s="55" t="s">
        <v>97</v>
      </c>
      <c r="D84" s="55" t="s">
        <v>33</v>
      </c>
      <c r="E84" s="53"/>
      <c r="F84" s="54">
        <v>38.4</v>
      </c>
      <c r="G84" s="53">
        <f>F84^2</f>
        <v>1474.56</v>
      </c>
      <c r="L84">
        <f>G84</f>
        <v>1474.56</v>
      </c>
    </row>
    <row r="85" spans="1:12" x14ac:dyDescent="0.25">
      <c r="A85" s="53"/>
      <c r="B85" s="53"/>
      <c r="C85" s="55"/>
      <c r="D85" s="55"/>
      <c r="E85" s="53"/>
      <c r="F85" s="54"/>
      <c r="G85" s="53"/>
    </row>
    <row r="86" spans="1:12" x14ac:dyDescent="0.25">
      <c r="A86" s="53"/>
      <c r="B86" s="53"/>
      <c r="C86" s="55"/>
      <c r="D86" s="55"/>
      <c r="E86" s="53"/>
      <c r="F86" s="54"/>
      <c r="G86" s="53"/>
    </row>
    <row r="87" spans="1:12" x14ac:dyDescent="0.25">
      <c r="A87" s="53"/>
      <c r="B87" s="53"/>
      <c r="C87" s="55"/>
      <c r="D87" s="55"/>
      <c r="E87" s="53"/>
      <c r="F87" s="54"/>
      <c r="G87" s="53"/>
    </row>
    <row r="88" spans="1:12" x14ac:dyDescent="0.25">
      <c r="A88" s="53"/>
      <c r="B88" s="53"/>
      <c r="C88" s="55"/>
      <c r="D88" s="55"/>
      <c r="E88" s="53"/>
      <c r="F88" s="54"/>
      <c r="G88" s="53"/>
    </row>
    <row r="89" spans="1:12" x14ac:dyDescent="0.25">
      <c r="A89" s="53"/>
      <c r="B89" s="53"/>
      <c r="C89" s="55"/>
      <c r="D89" s="55"/>
      <c r="E89" s="53"/>
      <c r="F89" s="54"/>
      <c r="G89" s="53"/>
    </row>
    <row r="90" spans="1:12" x14ac:dyDescent="0.25">
      <c r="A90" s="53"/>
      <c r="B90" s="53"/>
      <c r="C90" s="55"/>
      <c r="D90" s="55"/>
      <c r="E90" s="53"/>
      <c r="F90" s="54"/>
      <c r="G90" s="53"/>
    </row>
    <row r="91" spans="1:12" x14ac:dyDescent="0.25">
      <c r="A91" s="53"/>
      <c r="B91" s="53"/>
      <c r="C91" s="55"/>
      <c r="D91" s="55"/>
      <c r="E91" s="53"/>
      <c r="F91" s="54"/>
      <c r="G91" s="53"/>
    </row>
    <row r="92" spans="1:12" x14ac:dyDescent="0.25">
      <c r="A92" s="53"/>
      <c r="B92" s="53"/>
      <c r="C92" s="55"/>
      <c r="D92" s="55"/>
      <c r="E92" s="53"/>
      <c r="F92" s="54"/>
      <c r="G92" s="53"/>
    </row>
    <row r="93" spans="1:12" x14ac:dyDescent="0.25">
      <c r="A93" s="53"/>
      <c r="B93" s="53"/>
      <c r="C93" s="55"/>
      <c r="D93" s="55"/>
      <c r="E93" s="53"/>
      <c r="F93" s="54"/>
      <c r="G93" s="53"/>
    </row>
    <row r="94" spans="1:12" x14ac:dyDescent="0.25">
      <c r="A94" s="53"/>
      <c r="B94" s="53"/>
      <c r="C94" s="55"/>
      <c r="D94" s="55"/>
      <c r="E94" s="53"/>
      <c r="F94" s="54"/>
      <c r="G94" s="53"/>
    </row>
    <row r="95" spans="1:12" x14ac:dyDescent="0.25">
      <c r="A95" s="53"/>
      <c r="B95" s="53"/>
      <c r="C95" s="55"/>
      <c r="D95" s="55"/>
      <c r="E95" s="53"/>
      <c r="F95" s="54"/>
      <c r="G95" s="53"/>
    </row>
    <row r="96" spans="1:12" x14ac:dyDescent="0.25">
      <c r="A96" s="53"/>
      <c r="B96" s="53"/>
      <c r="C96" s="55"/>
      <c r="D96" s="55"/>
      <c r="E96" s="53"/>
      <c r="F96" s="54"/>
      <c r="G96" s="53"/>
    </row>
    <row r="97" spans="1:10" x14ac:dyDescent="0.25">
      <c r="A97" s="53"/>
      <c r="B97" s="53"/>
      <c r="C97" s="55"/>
      <c r="D97" s="55"/>
      <c r="E97" s="53"/>
      <c r="F97" s="54"/>
      <c r="G97" s="53"/>
    </row>
    <row r="98" spans="1:10" x14ac:dyDescent="0.25">
      <c r="A98" s="53"/>
      <c r="B98" s="53"/>
      <c r="C98" s="55"/>
      <c r="D98" s="55"/>
      <c r="E98" s="53"/>
      <c r="F98" s="54"/>
      <c r="G98" s="53"/>
    </row>
    <row r="99" spans="1:10" x14ac:dyDescent="0.25">
      <c r="A99" s="53"/>
      <c r="B99" s="53"/>
      <c r="C99" s="55"/>
      <c r="D99" s="55"/>
      <c r="E99" s="53"/>
      <c r="F99" s="54"/>
      <c r="G99" s="53"/>
    </row>
    <row r="100" spans="1:10" x14ac:dyDescent="0.25">
      <c r="A100" s="53"/>
      <c r="B100" s="53"/>
      <c r="C100" s="55" t="s">
        <v>96</v>
      </c>
      <c r="D100" s="55" t="s">
        <v>94</v>
      </c>
      <c r="E100" s="53"/>
      <c r="F100" s="54">
        <v>24.5</v>
      </c>
      <c r="G100" s="53">
        <f>F100^2</f>
        <v>600.25</v>
      </c>
      <c r="J100">
        <f>G100</f>
        <v>600.25</v>
      </c>
    </row>
    <row r="101" spans="1:10" x14ac:dyDescent="0.25">
      <c r="A101" s="53"/>
      <c r="B101" s="53"/>
      <c r="C101" s="55"/>
      <c r="D101" s="55"/>
      <c r="E101" s="53"/>
      <c r="F101" s="54"/>
      <c r="G101" s="53"/>
      <c r="J101">
        <f>G101</f>
        <v>0</v>
      </c>
    </row>
    <row r="102" spans="1:10" x14ac:dyDescent="0.25">
      <c r="A102" s="53"/>
      <c r="B102" s="53"/>
      <c r="C102" s="55" t="s">
        <v>95</v>
      </c>
      <c r="D102" s="55" t="s">
        <v>94</v>
      </c>
      <c r="E102" s="53"/>
      <c r="F102" s="54">
        <v>24.5</v>
      </c>
      <c r="G102" s="53">
        <f>F102^2</f>
        <v>600.25</v>
      </c>
      <c r="J102">
        <f>G102</f>
        <v>600.25</v>
      </c>
    </row>
    <row r="103" spans="1:10" x14ac:dyDescent="0.25">
      <c r="A103" s="53"/>
      <c r="B103" s="53"/>
      <c r="C103" s="55"/>
      <c r="D103" s="55"/>
      <c r="E103" s="53"/>
      <c r="F103" s="54"/>
      <c r="G103" s="53"/>
    </row>
    <row r="104" spans="1:10" x14ac:dyDescent="0.25">
      <c r="A104" s="53"/>
      <c r="B104" s="53"/>
      <c r="C104" s="55"/>
      <c r="D104" s="55"/>
      <c r="E104" s="53"/>
      <c r="F104" s="54"/>
      <c r="G104" s="53"/>
    </row>
    <row r="105" spans="1:10" x14ac:dyDescent="0.25">
      <c r="A105" s="53"/>
      <c r="B105" s="53"/>
      <c r="C105" s="55"/>
      <c r="D105" s="55"/>
      <c r="E105" s="53"/>
      <c r="F105" s="54"/>
      <c r="G105" s="53"/>
    </row>
    <row r="106" spans="1:10" x14ac:dyDescent="0.25">
      <c r="A106" s="53"/>
      <c r="B106" s="53"/>
      <c r="C106" s="55"/>
      <c r="D106" s="55"/>
      <c r="E106" s="53"/>
      <c r="F106" s="54"/>
      <c r="G106" s="53"/>
    </row>
    <row r="107" spans="1:10" x14ac:dyDescent="0.25">
      <c r="A107" s="53"/>
      <c r="B107" s="53"/>
      <c r="C107" s="55"/>
      <c r="D107" s="55"/>
      <c r="E107" s="53"/>
      <c r="F107" s="54"/>
      <c r="G107" s="53"/>
    </row>
    <row r="108" spans="1:10" x14ac:dyDescent="0.25">
      <c r="A108" s="53"/>
      <c r="B108" s="53"/>
      <c r="C108" s="55"/>
      <c r="D108" s="55"/>
      <c r="E108" s="53"/>
      <c r="F108" s="54"/>
      <c r="G108" s="53"/>
    </row>
    <row r="109" spans="1:10" x14ac:dyDescent="0.25">
      <c r="A109" s="53"/>
      <c r="B109" s="53"/>
      <c r="C109" s="55"/>
      <c r="D109" s="55"/>
      <c r="E109" s="53"/>
      <c r="F109" s="54"/>
      <c r="G109" s="53"/>
    </row>
    <row r="110" spans="1:10" x14ac:dyDescent="0.25">
      <c r="A110" s="53"/>
      <c r="B110" s="53"/>
      <c r="C110" s="55"/>
      <c r="D110" s="55"/>
      <c r="E110" s="53"/>
      <c r="F110" s="54"/>
      <c r="G110" s="53"/>
    </row>
    <row r="111" spans="1:10" x14ac:dyDescent="0.25">
      <c r="A111" s="53"/>
      <c r="B111" s="53"/>
      <c r="C111" s="55"/>
      <c r="D111" s="55"/>
      <c r="E111" s="53"/>
      <c r="F111" s="54"/>
      <c r="G111" s="53"/>
    </row>
    <row r="112" spans="1:10" x14ac:dyDescent="0.25">
      <c r="A112" s="53"/>
      <c r="B112" s="53"/>
      <c r="C112" s="55"/>
      <c r="D112" s="55"/>
      <c r="E112" s="53"/>
      <c r="F112" s="54"/>
      <c r="G112" s="53"/>
    </row>
    <row r="113" spans="1:7" x14ac:dyDescent="0.25">
      <c r="A113" s="53"/>
      <c r="B113" s="53"/>
      <c r="C113" s="55"/>
      <c r="D113" s="55"/>
      <c r="E113" s="53"/>
      <c r="F113" s="54"/>
      <c r="G113" s="53"/>
    </row>
    <row r="114" spans="1:7" x14ac:dyDescent="0.25">
      <c r="A114" s="53"/>
      <c r="B114" s="53"/>
      <c r="C114" s="55"/>
      <c r="D114" s="55"/>
      <c r="E114" s="53"/>
      <c r="F114" s="54"/>
      <c r="G114" s="53"/>
    </row>
    <row r="115" spans="1:7" x14ac:dyDescent="0.25">
      <c r="A115" s="53"/>
      <c r="B115" s="53"/>
      <c r="C115" s="55"/>
      <c r="D115" s="55"/>
      <c r="E115" s="53"/>
      <c r="F115" s="54"/>
      <c r="G115" s="53"/>
    </row>
    <row r="116" spans="1:7" x14ac:dyDescent="0.25">
      <c r="A116" s="53"/>
      <c r="B116" s="53"/>
      <c r="C116" s="55"/>
      <c r="D116" s="55"/>
      <c r="E116" s="53"/>
      <c r="F116" s="54"/>
      <c r="G116" s="53"/>
    </row>
    <row r="117" spans="1:7" x14ac:dyDescent="0.25">
      <c r="A117" s="53"/>
      <c r="B117" s="53"/>
      <c r="C117" s="55"/>
      <c r="D117" s="55"/>
      <c r="E117" s="53"/>
      <c r="F117" s="54"/>
      <c r="G117" s="53"/>
    </row>
    <row r="118" spans="1:7" x14ac:dyDescent="0.25">
      <c r="A118" s="53"/>
      <c r="B118" s="53"/>
      <c r="C118" s="55"/>
      <c r="D118" s="55"/>
      <c r="E118" s="53"/>
      <c r="F118" s="54"/>
      <c r="G118" s="53"/>
    </row>
    <row r="119" spans="1:7" x14ac:dyDescent="0.25">
      <c r="A119" s="53"/>
      <c r="B119" s="53"/>
      <c r="C119" s="55"/>
      <c r="D119" s="55"/>
      <c r="E119" s="53"/>
      <c r="F119" s="54"/>
      <c r="G119" s="53"/>
    </row>
    <row r="120" spans="1:7" x14ac:dyDescent="0.25">
      <c r="A120" s="53"/>
      <c r="B120" s="53"/>
      <c r="C120" s="55"/>
      <c r="D120" s="55"/>
      <c r="E120" s="53"/>
      <c r="F120" s="54"/>
      <c r="G120" s="53"/>
    </row>
    <row r="121" spans="1:7" x14ac:dyDescent="0.25">
      <c r="A121" s="53"/>
      <c r="B121" s="53"/>
      <c r="C121" s="55"/>
      <c r="D121" s="55"/>
      <c r="E121" s="53"/>
      <c r="F121" s="54"/>
      <c r="G121" s="53"/>
    </row>
    <row r="122" spans="1:7" x14ac:dyDescent="0.25">
      <c r="A122" s="53"/>
      <c r="B122" s="53"/>
      <c r="C122" s="55"/>
      <c r="D122" s="55"/>
      <c r="E122" s="53"/>
      <c r="F122" s="54"/>
      <c r="G122" s="53"/>
    </row>
    <row r="123" spans="1:7" x14ac:dyDescent="0.25">
      <c r="A123" s="53"/>
      <c r="B123" s="53"/>
      <c r="C123" s="55"/>
      <c r="D123" s="55"/>
      <c r="E123" s="53"/>
      <c r="F123" s="54"/>
      <c r="G123" s="53"/>
    </row>
    <row r="124" spans="1:7" x14ac:dyDescent="0.25">
      <c r="A124" s="53"/>
      <c r="B124" s="53"/>
      <c r="C124" s="55"/>
      <c r="D124" s="55"/>
      <c r="E124" s="53"/>
      <c r="F124" s="54"/>
      <c r="G124" s="53"/>
    </row>
    <row r="125" spans="1:7" x14ac:dyDescent="0.25">
      <c r="A125" s="53"/>
      <c r="B125" s="53"/>
      <c r="C125" s="55"/>
      <c r="D125" s="55"/>
      <c r="E125" s="53"/>
      <c r="F125" s="54"/>
      <c r="G125" s="53"/>
    </row>
    <row r="126" spans="1:7" x14ac:dyDescent="0.25">
      <c r="A126" s="53"/>
      <c r="B126" s="53"/>
      <c r="C126" s="55"/>
      <c r="D126" s="55"/>
      <c r="E126" s="53"/>
      <c r="F126" s="54"/>
      <c r="G126" s="53"/>
    </row>
    <row r="127" spans="1:7" x14ac:dyDescent="0.25">
      <c r="A127" s="53"/>
      <c r="B127" s="53"/>
      <c r="C127" s="55"/>
      <c r="D127" s="55"/>
      <c r="E127" s="53"/>
      <c r="F127" s="54"/>
      <c r="G127" s="53"/>
    </row>
    <row r="128" spans="1:7" x14ac:dyDescent="0.25">
      <c r="A128" s="53"/>
      <c r="B128" s="53"/>
      <c r="C128" s="55"/>
      <c r="D128" s="55"/>
      <c r="E128" s="53"/>
      <c r="F128" s="54"/>
      <c r="G128" s="53"/>
    </row>
    <row r="129" spans="1:11" x14ac:dyDescent="0.25">
      <c r="A129" s="53"/>
      <c r="B129" s="53"/>
      <c r="C129" s="55"/>
      <c r="D129" s="55"/>
      <c r="E129" s="53"/>
      <c r="F129" s="54"/>
      <c r="G129" s="53"/>
    </row>
    <row r="130" spans="1:11" x14ac:dyDescent="0.25">
      <c r="A130" s="53"/>
      <c r="B130" s="53"/>
      <c r="C130" s="55"/>
      <c r="D130" s="55"/>
      <c r="E130" s="53"/>
      <c r="F130" s="54"/>
      <c r="G130" s="53"/>
    </row>
    <row r="131" spans="1:11" x14ac:dyDescent="0.25">
      <c r="A131" s="53"/>
      <c r="B131" s="53"/>
      <c r="C131" s="55"/>
      <c r="D131" s="55"/>
      <c r="E131" s="53"/>
      <c r="F131" s="54"/>
      <c r="G131" s="53"/>
    </row>
    <row r="132" spans="1:11" x14ac:dyDescent="0.25">
      <c r="A132" s="53"/>
      <c r="B132" s="53"/>
      <c r="C132" s="55" t="s">
        <v>93</v>
      </c>
      <c r="D132" s="55" t="s">
        <v>74</v>
      </c>
      <c r="E132" s="53"/>
      <c r="F132" s="54">
        <v>24.1</v>
      </c>
      <c r="G132" s="53">
        <f>F132^2</f>
        <v>580.81000000000006</v>
      </c>
      <c r="K132">
        <f>G132</f>
        <v>580.81000000000006</v>
      </c>
    </row>
    <row r="133" spans="1:11" x14ac:dyDescent="0.25">
      <c r="A133" s="53"/>
      <c r="B133" s="53"/>
      <c r="C133" s="55" t="s">
        <v>92</v>
      </c>
      <c r="D133" s="55" t="s">
        <v>74</v>
      </c>
      <c r="E133" s="53"/>
      <c r="F133" s="54">
        <v>24.1</v>
      </c>
      <c r="G133" s="53">
        <f>F133^2</f>
        <v>580.81000000000006</v>
      </c>
      <c r="K133">
        <f>G133</f>
        <v>580.81000000000006</v>
      </c>
    </row>
    <row r="134" spans="1:11" x14ac:dyDescent="0.25">
      <c r="A134" s="53"/>
      <c r="B134" s="53"/>
      <c r="C134" s="55" t="s">
        <v>91</v>
      </c>
      <c r="D134" s="55" t="s">
        <v>72</v>
      </c>
      <c r="E134" s="53"/>
      <c r="F134" s="54">
        <v>25.1</v>
      </c>
      <c r="G134" s="53">
        <f>F134^2</f>
        <v>630.0100000000001</v>
      </c>
      <c r="H134">
        <f>G134</f>
        <v>630.0100000000001</v>
      </c>
    </row>
    <row r="135" spans="1:11" x14ac:dyDescent="0.25">
      <c r="A135" s="53"/>
      <c r="B135" s="53"/>
      <c r="C135" s="55" t="s">
        <v>90</v>
      </c>
      <c r="D135" s="55" t="s">
        <v>72</v>
      </c>
      <c r="E135" s="53"/>
      <c r="F135" s="54">
        <v>25.1</v>
      </c>
      <c r="G135" s="53">
        <f>F135^2</f>
        <v>630.0100000000001</v>
      </c>
      <c r="H135">
        <f>G135</f>
        <v>630.0100000000001</v>
      </c>
    </row>
    <row r="136" spans="1:11" x14ac:dyDescent="0.25">
      <c r="A136" s="53"/>
      <c r="B136" s="53"/>
      <c r="C136" s="55" t="s">
        <v>89</v>
      </c>
      <c r="D136" s="55" t="s">
        <v>65</v>
      </c>
      <c r="E136" s="53"/>
      <c r="F136" s="54">
        <v>34.700000000000003</v>
      </c>
      <c r="G136" s="53">
        <f>F136^2</f>
        <v>1204.0900000000001</v>
      </c>
      <c r="H136">
        <f>G136</f>
        <v>1204.0900000000001</v>
      </c>
    </row>
    <row r="137" spans="1:11" x14ac:dyDescent="0.25">
      <c r="A137" s="53"/>
      <c r="B137" s="53"/>
      <c r="C137" s="55" t="s">
        <v>87</v>
      </c>
      <c r="D137" s="55" t="s">
        <v>65</v>
      </c>
      <c r="E137" s="53"/>
      <c r="F137" s="54">
        <v>34.700000000000003</v>
      </c>
      <c r="G137" s="53">
        <f>F137^2</f>
        <v>1204.0900000000001</v>
      </c>
      <c r="H137">
        <f>G137</f>
        <v>1204.0900000000001</v>
      </c>
    </row>
    <row r="138" spans="1:11" x14ac:dyDescent="0.25">
      <c r="A138" s="53"/>
      <c r="B138" s="53"/>
      <c r="C138" s="55" t="s">
        <v>88</v>
      </c>
      <c r="D138" s="55" t="s">
        <v>65</v>
      </c>
      <c r="E138" s="53"/>
      <c r="F138" s="54">
        <v>34.700000000000003</v>
      </c>
      <c r="G138" s="53">
        <f>F138^2</f>
        <v>1204.0900000000001</v>
      </c>
      <c r="H138">
        <f>G138</f>
        <v>1204.0900000000001</v>
      </c>
    </row>
    <row r="139" spans="1:11" x14ac:dyDescent="0.25">
      <c r="A139" s="53"/>
      <c r="B139" s="53"/>
      <c r="C139" s="55" t="s">
        <v>87</v>
      </c>
      <c r="D139" s="55" t="s">
        <v>65</v>
      </c>
      <c r="E139" s="53"/>
      <c r="F139" s="54">
        <v>34.700000000000003</v>
      </c>
      <c r="G139" s="53">
        <f>F139^2</f>
        <v>1204.0900000000001</v>
      </c>
      <c r="H139">
        <f>G139</f>
        <v>1204.0900000000001</v>
      </c>
    </row>
    <row r="140" spans="1:11" x14ac:dyDescent="0.25">
      <c r="A140" s="53"/>
      <c r="B140" s="53"/>
      <c r="C140" s="55" t="s">
        <v>86</v>
      </c>
      <c r="D140" s="55" t="s">
        <v>72</v>
      </c>
      <c r="E140" s="53"/>
      <c r="F140" s="54">
        <v>25.1</v>
      </c>
      <c r="G140" s="53">
        <f>F140^2</f>
        <v>630.0100000000001</v>
      </c>
      <c r="H140">
        <f>G140</f>
        <v>630.0100000000001</v>
      </c>
    </row>
    <row r="141" spans="1:11" x14ac:dyDescent="0.25">
      <c r="A141" s="53"/>
      <c r="B141" s="53"/>
      <c r="C141" s="55" t="s">
        <v>85</v>
      </c>
      <c r="D141" s="55" t="s">
        <v>69</v>
      </c>
      <c r="E141" s="53"/>
      <c r="F141" s="54">
        <v>22.2</v>
      </c>
      <c r="G141" s="53">
        <f>F141^2</f>
        <v>492.84</v>
      </c>
      <c r="H141">
        <f>G141</f>
        <v>492.84</v>
      </c>
    </row>
    <row r="142" spans="1:11" x14ac:dyDescent="0.25">
      <c r="A142" s="53"/>
      <c r="B142" s="53"/>
      <c r="C142" s="55" t="s">
        <v>84</v>
      </c>
      <c r="D142" s="55" t="s">
        <v>67</v>
      </c>
      <c r="E142" s="53"/>
      <c r="F142" s="54">
        <v>35.299999999999997</v>
      </c>
      <c r="G142" s="53">
        <f>F142^2</f>
        <v>1246.0899999999997</v>
      </c>
      <c r="H142">
        <f>G142</f>
        <v>1246.0899999999997</v>
      </c>
    </row>
    <row r="143" spans="1:11" x14ac:dyDescent="0.25">
      <c r="A143" s="53"/>
      <c r="B143" s="53"/>
      <c r="C143" s="55" t="s">
        <v>83</v>
      </c>
      <c r="D143" s="55" t="s">
        <v>67</v>
      </c>
      <c r="E143" s="53"/>
      <c r="F143" s="54">
        <v>35.299999999999997</v>
      </c>
      <c r="G143" s="53">
        <f>F143^2</f>
        <v>1246.0899999999997</v>
      </c>
      <c r="H143">
        <f>G143</f>
        <v>1246.0899999999997</v>
      </c>
    </row>
    <row r="144" spans="1:11" x14ac:dyDescent="0.25">
      <c r="A144" s="53"/>
      <c r="B144" s="53"/>
      <c r="C144" s="55" t="s">
        <v>82</v>
      </c>
      <c r="D144" s="55" t="s">
        <v>81</v>
      </c>
      <c r="E144" s="53"/>
      <c r="F144" s="54">
        <v>25.1</v>
      </c>
      <c r="G144" s="53">
        <f>F144^2</f>
        <v>630.0100000000001</v>
      </c>
      <c r="H144">
        <f>G144</f>
        <v>630.0100000000001</v>
      </c>
    </row>
    <row r="145" spans="1:13" x14ac:dyDescent="0.25">
      <c r="A145" s="53"/>
      <c r="B145" s="53"/>
      <c r="C145" s="55" t="s">
        <v>80</v>
      </c>
      <c r="D145" s="55" t="s">
        <v>69</v>
      </c>
      <c r="E145" s="53"/>
      <c r="F145" s="54">
        <v>22.2</v>
      </c>
      <c r="G145" s="53">
        <f>F145^2</f>
        <v>492.84</v>
      </c>
      <c r="H145">
        <f>G145</f>
        <v>492.84</v>
      </c>
    </row>
    <row r="146" spans="1:13" x14ac:dyDescent="0.25">
      <c r="A146" s="53"/>
      <c r="B146" s="53"/>
      <c r="C146" s="55" t="s">
        <v>79</v>
      </c>
      <c r="D146" s="55" t="s">
        <v>78</v>
      </c>
      <c r="E146" s="53"/>
      <c r="F146" s="54">
        <v>25.3</v>
      </c>
      <c r="G146" s="53">
        <f>F146^2</f>
        <v>640.09</v>
      </c>
      <c r="H146">
        <f>G146</f>
        <v>640.09</v>
      </c>
    </row>
    <row r="147" spans="1:13" x14ac:dyDescent="0.25">
      <c r="A147" s="53"/>
      <c r="B147" s="53"/>
      <c r="C147" s="55" t="s">
        <v>77</v>
      </c>
      <c r="D147" s="55" t="s">
        <v>60</v>
      </c>
      <c r="E147" s="53"/>
      <c r="F147" s="54">
        <v>29.3</v>
      </c>
      <c r="G147" s="53">
        <f>F147^2</f>
        <v>858.49</v>
      </c>
      <c r="H147">
        <f>G147</f>
        <v>858.49</v>
      </c>
    </row>
    <row r="148" spans="1:13" x14ac:dyDescent="0.25">
      <c r="A148" s="53"/>
      <c r="B148" s="53"/>
      <c r="C148" s="55" t="s">
        <v>76</v>
      </c>
      <c r="D148" s="55" t="s">
        <v>69</v>
      </c>
      <c r="E148" s="53"/>
      <c r="F148" s="54">
        <v>22.2</v>
      </c>
      <c r="G148" s="53">
        <f>F148^2</f>
        <v>492.84</v>
      </c>
      <c r="H148">
        <f>G148</f>
        <v>492.84</v>
      </c>
    </row>
    <row r="149" spans="1:13" x14ac:dyDescent="0.25">
      <c r="A149" s="53"/>
      <c r="B149" s="53"/>
      <c r="C149" s="55" t="s">
        <v>75</v>
      </c>
      <c r="D149" s="55" t="s">
        <v>74</v>
      </c>
      <c r="E149" s="53"/>
      <c r="F149" s="54">
        <v>24.1</v>
      </c>
      <c r="G149" s="53">
        <f>F149^2</f>
        <v>580.81000000000006</v>
      </c>
      <c r="H149">
        <f>G149</f>
        <v>580.81000000000006</v>
      </c>
    </row>
    <row r="150" spans="1:13" x14ac:dyDescent="0.25">
      <c r="A150" s="53"/>
      <c r="B150" s="53"/>
      <c r="C150" s="55" t="s">
        <v>73</v>
      </c>
      <c r="D150" s="55" t="s">
        <v>72</v>
      </c>
      <c r="E150" s="53"/>
      <c r="F150" s="54">
        <v>25.1</v>
      </c>
      <c r="G150" s="53">
        <f>F150^2</f>
        <v>630.0100000000001</v>
      </c>
      <c r="H150">
        <f>G150</f>
        <v>630.0100000000001</v>
      </c>
    </row>
    <row r="151" spans="1:13" x14ac:dyDescent="0.25">
      <c r="A151" s="53"/>
      <c r="B151" s="53"/>
      <c r="C151" s="55" t="s">
        <v>71</v>
      </c>
      <c r="D151" s="55" t="s">
        <v>65</v>
      </c>
      <c r="E151" s="53"/>
      <c r="F151" s="54">
        <v>34.700000000000003</v>
      </c>
      <c r="G151" s="53">
        <f>F151^2</f>
        <v>1204.0900000000001</v>
      </c>
      <c r="H151">
        <f>G151</f>
        <v>1204.0900000000001</v>
      </c>
    </row>
    <row r="152" spans="1:13" x14ac:dyDescent="0.25">
      <c r="A152" s="53"/>
      <c r="B152" s="53"/>
      <c r="C152" s="55" t="s">
        <v>70</v>
      </c>
      <c r="D152" s="55" t="s">
        <v>69</v>
      </c>
      <c r="E152" s="53"/>
      <c r="F152" s="54">
        <v>22.2</v>
      </c>
      <c r="G152" s="53">
        <f>F152^2</f>
        <v>492.84</v>
      </c>
      <c r="H152">
        <f>G152</f>
        <v>492.84</v>
      </c>
    </row>
    <row r="153" spans="1:13" x14ac:dyDescent="0.25">
      <c r="A153" s="53"/>
      <c r="B153" s="53"/>
      <c r="C153" s="55" t="s">
        <v>68</v>
      </c>
      <c r="D153" s="55" t="s">
        <v>67</v>
      </c>
      <c r="E153" s="53"/>
      <c r="F153" s="54">
        <v>35.299999999999997</v>
      </c>
      <c r="G153" s="53">
        <f>F153^2</f>
        <v>1246.0899999999997</v>
      </c>
      <c r="H153">
        <f>G153</f>
        <v>1246.0899999999997</v>
      </c>
    </row>
    <row r="154" spans="1:13" x14ac:dyDescent="0.25">
      <c r="A154" s="53"/>
      <c r="B154" s="53"/>
      <c r="C154" s="55" t="s">
        <v>66</v>
      </c>
      <c r="D154" s="55" t="s">
        <v>65</v>
      </c>
      <c r="E154" s="53"/>
      <c r="F154" s="54">
        <v>34.700000000000003</v>
      </c>
      <c r="G154" s="53">
        <f>F154^2</f>
        <v>1204.0900000000001</v>
      </c>
      <c r="H154">
        <f>G154</f>
        <v>1204.0900000000001</v>
      </c>
    </row>
    <row r="155" spans="1:13" x14ac:dyDescent="0.25">
      <c r="A155" s="53"/>
      <c r="B155" s="53"/>
      <c r="C155" s="55" t="s">
        <v>64</v>
      </c>
      <c r="D155" s="55" t="s">
        <v>60</v>
      </c>
      <c r="E155" s="53"/>
      <c r="F155" s="54">
        <v>29.3</v>
      </c>
      <c r="G155" s="53">
        <f>F155^2</f>
        <v>858.49</v>
      </c>
      <c r="H155">
        <f>G155</f>
        <v>858.49</v>
      </c>
    </row>
    <row r="156" spans="1:13" x14ac:dyDescent="0.25">
      <c r="A156" s="53"/>
      <c r="B156" s="53"/>
      <c r="C156" s="55" t="s">
        <v>63</v>
      </c>
      <c r="D156" s="55" t="s">
        <v>33</v>
      </c>
      <c r="E156" s="53"/>
      <c r="F156" s="54">
        <v>38.4</v>
      </c>
      <c r="G156" s="53">
        <f>F156^2</f>
        <v>1474.56</v>
      </c>
      <c r="M156">
        <f>G156</f>
        <v>1474.56</v>
      </c>
    </row>
    <row r="157" spans="1:13" x14ac:dyDescent="0.25">
      <c r="A157" s="53"/>
      <c r="B157" s="53"/>
      <c r="C157" s="55" t="s">
        <v>62</v>
      </c>
      <c r="D157" s="55" t="s">
        <v>33</v>
      </c>
      <c r="E157" s="53"/>
      <c r="F157" s="54">
        <v>38.4</v>
      </c>
      <c r="G157" s="53">
        <f>F157^2</f>
        <v>1474.56</v>
      </c>
      <c r="M157">
        <f>G157</f>
        <v>1474.56</v>
      </c>
    </row>
    <row r="158" spans="1:13" x14ac:dyDescent="0.25">
      <c r="A158" s="53"/>
      <c r="B158" s="53"/>
      <c r="C158" s="55"/>
      <c r="D158" s="55"/>
      <c r="E158" s="53"/>
      <c r="F158" s="54"/>
      <c r="G158" s="53"/>
    </row>
    <row r="159" spans="1:13" x14ac:dyDescent="0.25">
      <c r="A159" s="53"/>
      <c r="B159" s="53"/>
      <c r="C159" s="55" t="s">
        <v>61</v>
      </c>
      <c r="D159" s="55" t="s">
        <v>60</v>
      </c>
      <c r="E159" s="53"/>
      <c r="F159" s="54">
        <v>29.3</v>
      </c>
      <c r="G159" s="53">
        <f>F159^2</f>
        <v>858.49</v>
      </c>
    </row>
    <row r="160" spans="1:13" x14ac:dyDescent="0.25">
      <c r="A160" s="53"/>
      <c r="B160" s="53"/>
      <c r="C160" s="55"/>
      <c r="D160" s="55"/>
      <c r="E160" s="53"/>
      <c r="F160" s="54"/>
      <c r="G160" s="53"/>
    </row>
    <row r="161" spans="1:24" x14ac:dyDescent="0.25">
      <c r="A161" s="53"/>
      <c r="B161" s="53"/>
      <c r="C161" s="55" t="s">
        <v>59</v>
      </c>
      <c r="D161" s="55" t="s">
        <v>57</v>
      </c>
      <c r="E161" s="53"/>
      <c r="F161" s="57">
        <v>29.3</v>
      </c>
      <c r="G161" s="53">
        <f>F161^2</f>
        <v>858.49</v>
      </c>
      <c r="X161">
        <f>G161</f>
        <v>858.49</v>
      </c>
    </row>
    <row r="162" spans="1:24" x14ac:dyDescent="0.25">
      <c r="A162" s="53"/>
      <c r="B162" s="53"/>
      <c r="C162" s="55" t="s">
        <v>58</v>
      </c>
      <c r="D162" s="55" t="s">
        <v>57</v>
      </c>
      <c r="E162" s="53"/>
      <c r="F162" s="57">
        <v>29.3</v>
      </c>
      <c r="G162" s="53">
        <f>F162^2</f>
        <v>858.49</v>
      </c>
      <c r="X162">
        <f>G162</f>
        <v>858.49</v>
      </c>
    </row>
    <row r="163" spans="1:24" x14ac:dyDescent="0.25">
      <c r="A163" s="53"/>
      <c r="B163" s="53"/>
      <c r="C163" s="55" t="s">
        <v>56</v>
      </c>
      <c r="D163" s="55" t="s">
        <v>33</v>
      </c>
      <c r="E163" s="53"/>
      <c r="F163" s="54">
        <v>38.4</v>
      </c>
      <c r="G163" s="53">
        <f>F163^2</f>
        <v>1474.56</v>
      </c>
      <c r="P163">
        <f>G163</f>
        <v>1474.56</v>
      </c>
    </row>
    <row r="164" spans="1:24" x14ac:dyDescent="0.25">
      <c r="A164" s="53"/>
      <c r="B164" s="53"/>
      <c r="C164" s="55" t="s">
        <v>55</v>
      </c>
      <c r="D164" s="55" t="s">
        <v>33</v>
      </c>
      <c r="E164" s="53"/>
      <c r="F164" s="54">
        <v>38.4</v>
      </c>
      <c r="G164" s="53">
        <f>F164^2</f>
        <v>1474.56</v>
      </c>
      <c r="P164">
        <f>G164</f>
        <v>1474.56</v>
      </c>
    </row>
    <row r="165" spans="1:24" x14ac:dyDescent="0.25">
      <c r="A165" s="53"/>
      <c r="B165" s="53"/>
      <c r="C165" s="55" t="s">
        <v>54</v>
      </c>
      <c r="D165" s="55" t="s">
        <v>33</v>
      </c>
      <c r="E165" s="53"/>
      <c r="F165" s="54">
        <v>38.4</v>
      </c>
      <c r="G165" s="53">
        <f>F165^2</f>
        <v>1474.56</v>
      </c>
      <c r="P165">
        <f>G165</f>
        <v>1474.56</v>
      </c>
    </row>
    <row r="166" spans="1:24" x14ac:dyDescent="0.25">
      <c r="A166" s="53"/>
      <c r="B166" s="53"/>
      <c r="C166" s="55" t="s">
        <v>53</v>
      </c>
      <c r="D166" s="55" t="s">
        <v>33</v>
      </c>
      <c r="E166" s="53"/>
      <c r="F166" s="54">
        <v>38.4</v>
      </c>
      <c r="G166" s="53">
        <f>F166^2</f>
        <v>1474.56</v>
      </c>
      <c r="P166">
        <f>G166</f>
        <v>1474.56</v>
      </c>
    </row>
    <row r="167" spans="1:24" x14ac:dyDescent="0.25">
      <c r="A167" s="53"/>
      <c r="B167" s="53"/>
      <c r="C167" s="55" t="s">
        <v>52</v>
      </c>
      <c r="D167" s="55" t="s">
        <v>33</v>
      </c>
      <c r="E167" s="53"/>
      <c r="F167" s="54">
        <v>38.4</v>
      </c>
      <c r="G167" s="53">
        <f>F167^2</f>
        <v>1474.56</v>
      </c>
      <c r="P167">
        <f>G167</f>
        <v>1474.56</v>
      </c>
    </row>
    <row r="168" spans="1:24" x14ac:dyDescent="0.25">
      <c r="A168" s="53"/>
      <c r="B168" s="53"/>
      <c r="C168" s="55" t="s">
        <v>51</v>
      </c>
      <c r="D168" s="55" t="s">
        <v>33</v>
      </c>
      <c r="E168" s="53"/>
      <c r="F168" s="54">
        <v>38.4</v>
      </c>
      <c r="G168" s="53">
        <f>F168^2</f>
        <v>1474.56</v>
      </c>
      <c r="P168">
        <f>G168</f>
        <v>1474.56</v>
      </c>
    </row>
    <row r="169" spans="1:24" x14ac:dyDescent="0.25">
      <c r="A169" s="53"/>
      <c r="B169" s="53"/>
      <c r="C169" s="55" t="s">
        <v>50</v>
      </c>
      <c r="D169" s="55" t="s">
        <v>33</v>
      </c>
      <c r="E169" s="53"/>
      <c r="F169" s="54">
        <v>38.4</v>
      </c>
      <c r="G169" s="53">
        <f>F169^2</f>
        <v>1474.56</v>
      </c>
      <c r="P169">
        <f>G169</f>
        <v>1474.56</v>
      </c>
    </row>
    <row r="170" spans="1:24" x14ac:dyDescent="0.25">
      <c r="A170" s="53"/>
      <c r="B170" s="53"/>
      <c r="C170" s="55" t="s">
        <v>49</v>
      </c>
      <c r="D170" s="55" t="s">
        <v>33</v>
      </c>
      <c r="E170" s="53"/>
      <c r="F170" s="54">
        <v>38.4</v>
      </c>
      <c r="G170" s="53">
        <f>F170^2</f>
        <v>1474.56</v>
      </c>
      <c r="P170">
        <f>G170</f>
        <v>1474.56</v>
      </c>
    </row>
    <row r="171" spans="1:24" x14ac:dyDescent="0.25">
      <c r="A171" s="53"/>
      <c r="B171" s="53"/>
      <c r="C171" s="55" t="s">
        <v>48</v>
      </c>
      <c r="D171" s="55" t="s">
        <v>33</v>
      </c>
      <c r="E171" s="53"/>
      <c r="F171" s="54">
        <v>38.4</v>
      </c>
      <c r="G171" s="53">
        <f>F171^2</f>
        <v>1474.56</v>
      </c>
      <c r="P171">
        <f>G171</f>
        <v>1474.56</v>
      </c>
    </row>
    <row r="172" spans="1:24" x14ac:dyDescent="0.25">
      <c r="A172" s="53"/>
      <c r="B172" s="53"/>
      <c r="C172" s="55" t="s">
        <v>47</v>
      </c>
      <c r="D172" s="55" t="s">
        <v>33</v>
      </c>
      <c r="E172" s="53"/>
      <c r="F172" s="54">
        <v>38.4</v>
      </c>
      <c r="G172" s="53">
        <f>F172^2</f>
        <v>1474.56</v>
      </c>
      <c r="P172">
        <f>G172</f>
        <v>1474.56</v>
      </c>
    </row>
    <row r="173" spans="1:24" x14ac:dyDescent="0.25">
      <c r="A173" s="53"/>
      <c r="B173" s="53"/>
      <c r="C173" s="55" t="s">
        <v>46</v>
      </c>
      <c r="D173" s="55" t="s">
        <v>33</v>
      </c>
      <c r="E173" s="53"/>
      <c r="F173" s="54">
        <v>38.4</v>
      </c>
      <c r="G173" s="53">
        <f>F173^2</f>
        <v>1474.56</v>
      </c>
      <c r="P173">
        <f>G173</f>
        <v>1474.56</v>
      </c>
    </row>
    <row r="174" spans="1:24" x14ac:dyDescent="0.25">
      <c r="A174" s="53"/>
      <c r="B174" s="53"/>
      <c r="C174" s="55" t="s">
        <v>45</v>
      </c>
      <c r="D174" s="55" t="s">
        <v>33</v>
      </c>
      <c r="E174" s="53"/>
      <c r="F174" s="54">
        <v>38.4</v>
      </c>
      <c r="G174" s="53">
        <f>F174^2</f>
        <v>1474.56</v>
      </c>
      <c r="P174">
        <f>G174</f>
        <v>1474.56</v>
      </c>
    </row>
    <row r="175" spans="1:24" x14ac:dyDescent="0.25">
      <c r="A175" s="53"/>
      <c r="B175" s="53"/>
      <c r="C175" s="55" t="s">
        <v>44</v>
      </c>
      <c r="D175" s="55" t="s">
        <v>33</v>
      </c>
      <c r="E175" s="53"/>
      <c r="F175" s="54">
        <v>38.4</v>
      </c>
      <c r="G175" s="53">
        <f>F175^2</f>
        <v>1474.56</v>
      </c>
      <c r="P175">
        <f>G175</f>
        <v>1474.56</v>
      </c>
    </row>
    <row r="176" spans="1:24" x14ac:dyDescent="0.25">
      <c r="A176" s="53"/>
      <c r="B176" s="53"/>
      <c r="C176" s="55" t="s">
        <v>43</v>
      </c>
      <c r="D176" s="55" t="s">
        <v>33</v>
      </c>
      <c r="E176" s="53"/>
      <c r="F176" s="54">
        <v>38.4</v>
      </c>
      <c r="G176" s="53">
        <f>F176^2</f>
        <v>1474.56</v>
      </c>
      <c r="P176">
        <f>G176</f>
        <v>1474.56</v>
      </c>
    </row>
    <row r="177" spans="1:28" x14ac:dyDescent="0.25">
      <c r="A177" s="53"/>
      <c r="B177" s="53"/>
      <c r="C177" s="55" t="s">
        <v>42</v>
      </c>
      <c r="D177" s="55" t="s">
        <v>33</v>
      </c>
      <c r="E177" s="53"/>
      <c r="F177" s="54">
        <v>38.4</v>
      </c>
      <c r="G177" s="53">
        <f>F177^2</f>
        <v>1474.56</v>
      </c>
      <c r="P177">
        <f>G177</f>
        <v>1474.56</v>
      </c>
    </row>
    <row r="178" spans="1:28" x14ac:dyDescent="0.25">
      <c r="A178" s="53"/>
      <c r="B178" s="53"/>
      <c r="C178" s="55" t="s">
        <v>41</v>
      </c>
      <c r="D178" s="55" t="s">
        <v>33</v>
      </c>
      <c r="E178" s="53"/>
      <c r="F178" s="54">
        <v>38.4</v>
      </c>
      <c r="G178" s="53">
        <f>F178^2</f>
        <v>1474.56</v>
      </c>
      <c r="P178">
        <f>G178</f>
        <v>1474.56</v>
      </c>
    </row>
    <row r="179" spans="1:28" x14ac:dyDescent="0.25">
      <c r="A179" s="53"/>
      <c r="B179" s="53"/>
      <c r="C179" s="55" t="s">
        <v>34</v>
      </c>
      <c r="D179" s="55" t="s">
        <v>33</v>
      </c>
      <c r="E179" s="53"/>
      <c r="F179" s="54">
        <v>38.4</v>
      </c>
      <c r="G179" s="53">
        <f>F179^2</f>
        <v>1474.56</v>
      </c>
      <c r="P179">
        <f>G179</f>
        <v>1474.56</v>
      </c>
    </row>
    <row r="180" spans="1:28" x14ac:dyDescent="0.25">
      <c r="A180" s="53"/>
      <c r="B180" s="53"/>
      <c r="C180" s="55" t="s">
        <v>40</v>
      </c>
      <c r="D180" s="55" t="s">
        <v>33</v>
      </c>
      <c r="E180" s="53"/>
      <c r="F180" s="54">
        <v>38.4</v>
      </c>
      <c r="G180" s="53">
        <f>F180^2</f>
        <v>1474.56</v>
      </c>
      <c r="P180">
        <f>G180</f>
        <v>1474.56</v>
      </c>
    </row>
    <row r="181" spans="1:28" x14ac:dyDescent="0.25">
      <c r="A181" s="53"/>
      <c r="B181" s="53"/>
      <c r="C181" s="55" t="s">
        <v>39</v>
      </c>
      <c r="D181" s="55" t="s">
        <v>33</v>
      </c>
      <c r="E181" s="53"/>
      <c r="F181" s="54">
        <v>38.4</v>
      </c>
      <c r="G181" s="53">
        <f>F181^2</f>
        <v>1474.56</v>
      </c>
      <c r="P181">
        <f>G181</f>
        <v>1474.56</v>
      </c>
    </row>
    <row r="182" spans="1:28" x14ac:dyDescent="0.25">
      <c r="A182" s="53"/>
      <c r="B182" s="53"/>
      <c r="C182" s="55" t="s">
        <v>38</v>
      </c>
      <c r="D182" s="55" t="s">
        <v>33</v>
      </c>
      <c r="E182" s="53"/>
      <c r="F182" s="54">
        <v>38.4</v>
      </c>
      <c r="G182" s="53">
        <f>F182^2</f>
        <v>1474.56</v>
      </c>
      <c r="P182">
        <f>G182</f>
        <v>1474.56</v>
      </c>
    </row>
    <row r="183" spans="1:28" x14ac:dyDescent="0.25">
      <c r="A183" s="56"/>
      <c r="B183" s="53"/>
      <c r="C183" s="55" t="s">
        <v>37</v>
      </c>
      <c r="D183" s="55" t="s">
        <v>33</v>
      </c>
      <c r="E183" s="53"/>
      <c r="F183" s="54">
        <v>38.4</v>
      </c>
      <c r="G183" s="53">
        <f>F183^2</f>
        <v>1474.56</v>
      </c>
      <c r="O183">
        <f>G183</f>
        <v>1474.56</v>
      </c>
    </row>
    <row r="184" spans="1:28" x14ac:dyDescent="0.25">
      <c r="A184" s="56"/>
      <c r="B184" s="53"/>
      <c r="C184" s="55" t="s">
        <v>36</v>
      </c>
      <c r="D184" s="55" t="s">
        <v>33</v>
      </c>
      <c r="E184" s="53"/>
      <c r="F184" s="54">
        <v>38.4</v>
      </c>
      <c r="G184" s="53">
        <f>F184^2</f>
        <v>1474.56</v>
      </c>
      <c r="O184">
        <f>G184</f>
        <v>1474.56</v>
      </c>
    </row>
    <row r="185" spans="1:28" x14ac:dyDescent="0.25">
      <c r="A185" s="56"/>
      <c r="B185" s="53"/>
      <c r="C185" s="55" t="s">
        <v>35</v>
      </c>
      <c r="D185" s="55" t="s">
        <v>33</v>
      </c>
      <c r="E185" s="53"/>
      <c r="F185" s="54">
        <v>38.4</v>
      </c>
      <c r="G185" s="53">
        <f>F185^2</f>
        <v>1474.56</v>
      </c>
      <c r="O185">
        <f>G185</f>
        <v>1474.56</v>
      </c>
    </row>
    <row r="186" spans="1:28" x14ac:dyDescent="0.25">
      <c r="B186" s="53"/>
      <c r="C186" s="55" t="s">
        <v>34</v>
      </c>
      <c r="D186" s="55" t="s">
        <v>33</v>
      </c>
      <c r="E186" s="53"/>
      <c r="F186" s="54">
        <v>38.4</v>
      </c>
      <c r="G186" s="53">
        <f>F186^2</f>
        <v>1474.56</v>
      </c>
      <c r="O186">
        <f>G186</f>
        <v>1474.56</v>
      </c>
    </row>
    <row r="187" spans="1:28" x14ac:dyDescent="0.25">
      <c r="A187" t="s">
        <v>32</v>
      </c>
      <c r="G187">
        <f>SUM(G3:G182)</f>
        <v>148402.01999999987</v>
      </c>
      <c r="H187" s="3">
        <f>SUM(H3:H186)</f>
        <v>19022.100000000002</v>
      </c>
      <c r="I187" s="1">
        <f>SUM(I3:I186)</f>
        <v>2251.0600000000004</v>
      </c>
      <c r="J187" s="2">
        <f>SUM(J3:J186)</f>
        <v>75230.339999999982</v>
      </c>
      <c r="K187" s="3">
        <f>SUM(K3:K186)</f>
        <v>1161.6200000000001</v>
      </c>
      <c r="L187" s="1">
        <f>SUM(L3:L186)</f>
        <v>1474.56</v>
      </c>
      <c r="M187" s="2">
        <f>SUM(M3:M186)</f>
        <v>13584.219999999998</v>
      </c>
      <c r="N187" s="3">
        <f>SUM(N3:N186)</f>
        <v>0</v>
      </c>
      <c r="O187" s="1">
        <f>SUM(O3:O186)</f>
        <v>5898.24</v>
      </c>
      <c r="P187" s="2">
        <f>SUM(P3:P186)</f>
        <v>29491.200000000008</v>
      </c>
      <c r="Q187" s="3">
        <f>SUM(Q3:Q186)</f>
        <v>0</v>
      </c>
      <c r="R187" s="1">
        <f>SUM(R3:R186)</f>
        <v>0</v>
      </c>
      <c r="S187" s="2">
        <f>SUM(S3:S186)</f>
        <v>0</v>
      </c>
      <c r="T187" s="3">
        <f>SUM(T3:T186)</f>
        <v>0</v>
      </c>
      <c r="U187" s="1">
        <f>SUM(U3:U186)</f>
        <v>0</v>
      </c>
      <c r="V187" s="2">
        <f>SUM(V3:V186)</f>
        <v>3011.2000000000003</v>
      </c>
      <c r="W187" s="3">
        <f>SUM(W3:W186)</f>
        <v>0</v>
      </c>
      <c r="X187" s="1">
        <f>SUM(X3:X186)</f>
        <v>1716.98</v>
      </c>
      <c r="Y187" s="2">
        <f>SUM(Y3:Y186)</f>
        <v>0</v>
      </c>
      <c r="Z187" s="3">
        <f>SUM(Z3:Z186)</f>
        <v>0</v>
      </c>
      <c r="AA187" s="1">
        <f>SUM(AA3:AA186)</f>
        <v>0</v>
      </c>
      <c r="AB187" s="2">
        <f>SUM(AB3:AB186)</f>
        <v>0</v>
      </c>
    </row>
    <row r="188" spans="1:28" x14ac:dyDescent="0.25">
      <c r="A188" s="52" t="s">
        <v>31</v>
      </c>
      <c r="G188">
        <f>G187*1.2</f>
        <v>178082.42399999985</v>
      </c>
    </row>
    <row r="189" spans="1:28" x14ac:dyDescent="0.25">
      <c r="A189" t="s">
        <v>30</v>
      </c>
      <c r="G189">
        <f>G187*2</f>
        <v>296804.03999999975</v>
      </c>
    </row>
    <row r="191" spans="1:28" x14ac:dyDescent="0.25">
      <c r="A191" t="s">
        <v>29</v>
      </c>
      <c r="G191">
        <v>150</v>
      </c>
    </row>
    <row r="192" spans="1:28" x14ac:dyDescent="0.25">
      <c r="A192" t="s">
        <v>28</v>
      </c>
      <c r="G192">
        <f>G189/150</f>
        <v>1978.6935999999982</v>
      </c>
    </row>
  </sheetData>
  <autoFilter ref="A2:G16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108"/>
  <sheetViews>
    <sheetView tabSelected="1" topLeftCell="K15" zoomScale="55" zoomScaleNormal="55" workbookViewId="0">
      <selection activeCell="Q61" sqref="Q61"/>
    </sheetView>
  </sheetViews>
  <sheetFormatPr defaultRowHeight="15" x14ac:dyDescent="0.25"/>
  <sheetData>
    <row r="1" spans="7:66" x14ac:dyDescent="0.25">
      <c r="X1" t="s">
        <v>0</v>
      </c>
      <c r="AE1" s="1" t="s">
        <v>1</v>
      </c>
      <c r="AF1" s="1"/>
      <c r="BB1" s="1" t="s">
        <v>1</v>
      </c>
      <c r="BC1" s="1"/>
    </row>
    <row r="2" spans="7:66" x14ac:dyDescent="0.25">
      <c r="X2" s="2" t="s">
        <v>2</v>
      </c>
      <c r="Y2" s="2">
        <v>30000</v>
      </c>
      <c r="AE2" s="1"/>
      <c r="AF2" s="2" t="s">
        <v>2</v>
      </c>
      <c r="BB2" s="1"/>
      <c r="BC2" s="2" t="s">
        <v>2</v>
      </c>
      <c r="BD2" s="2">
        <v>30000</v>
      </c>
    </row>
    <row r="3" spans="7:66" x14ac:dyDescent="0.25">
      <c r="X3" s="1" t="s">
        <v>3</v>
      </c>
      <c r="Y3" s="1">
        <v>670</v>
      </c>
      <c r="AE3" s="1"/>
      <c r="AF3" s="1" t="s">
        <v>3</v>
      </c>
      <c r="BB3" s="1"/>
      <c r="BC3" s="1" t="s">
        <v>3</v>
      </c>
      <c r="BD3" s="1">
        <v>670</v>
      </c>
      <c r="BE3" s="1">
        <v>1970</v>
      </c>
    </row>
    <row r="4" spans="7:66" x14ac:dyDescent="0.25">
      <c r="X4" s="3" t="s">
        <v>4</v>
      </c>
      <c r="Y4" s="3">
        <v>30000</v>
      </c>
      <c r="AE4" s="1"/>
      <c r="AF4" s="3" t="s">
        <v>4</v>
      </c>
      <c r="AG4" s="3">
        <v>30000</v>
      </c>
      <c r="BB4" s="1"/>
      <c r="BC4" s="3" t="s">
        <v>4</v>
      </c>
    </row>
    <row r="5" spans="7:66" x14ac:dyDescent="0.25">
      <c r="AF5" s="4" t="s">
        <v>5</v>
      </c>
      <c r="AG5" s="4">
        <v>12500</v>
      </c>
      <c r="BB5" t="s">
        <v>6</v>
      </c>
    </row>
    <row r="6" spans="7:66" x14ac:dyDescent="0.25">
      <c r="AE6" t="s">
        <v>7</v>
      </c>
    </row>
    <row r="7" spans="7:66" x14ac:dyDescent="0.25">
      <c r="AE7" s="4">
        <v>12500</v>
      </c>
      <c r="AF7" s="3">
        <v>30000</v>
      </c>
      <c r="BB7" t="s">
        <v>8</v>
      </c>
      <c r="BD7" s="1"/>
    </row>
    <row r="8" spans="7:66" x14ac:dyDescent="0.25">
      <c r="BB8" s="2">
        <v>30000</v>
      </c>
      <c r="BC8" s="1">
        <v>1970</v>
      </c>
    </row>
    <row r="9" spans="7:66" x14ac:dyDescent="0.25">
      <c r="BB9" s="2">
        <v>30000</v>
      </c>
      <c r="BC9" s="1">
        <v>1970</v>
      </c>
    </row>
    <row r="11" spans="7:66" x14ac:dyDescent="0.25">
      <c r="G11">
        <v>1</v>
      </c>
      <c r="I11">
        <v>2</v>
      </c>
      <c r="K11">
        <v>3</v>
      </c>
      <c r="M11">
        <v>4</v>
      </c>
      <c r="O11">
        <v>5</v>
      </c>
      <c r="Q11">
        <v>6</v>
      </c>
      <c r="S11">
        <v>7</v>
      </c>
      <c r="U11">
        <v>8</v>
      </c>
      <c r="W11">
        <v>9</v>
      </c>
      <c r="Y11">
        <v>10</v>
      </c>
      <c r="AA11">
        <v>11</v>
      </c>
      <c r="AC11">
        <v>12</v>
      </c>
      <c r="AE11">
        <v>13</v>
      </c>
      <c r="AG11">
        <v>14</v>
      </c>
      <c r="AI11">
        <v>15</v>
      </c>
      <c r="AK11">
        <v>16</v>
      </c>
      <c r="AM11">
        <v>17</v>
      </c>
      <c r="AO11">
        <v>18</v>
      </c>
      <c r="AQ11">
        <v>19</v>
      </c>
      <c r="AW11">
        <v>20</v>
      </c>
      <c r="AY11">
        <v>21</v>
      </c>
      <c r="BA11">
        <v>22</v>
      </c>
      <c r="BC11">
        <v>23</v>
      </c>
      <c r="BE11">
        <v>24</v>
      </c>
      <c r="BG11">
        <v>25</v>
      </c>
      <c r="BI11">
        <v>26</v>
      </c>
      <c r="BK11">
        <v>27</v>
      </c>
      <c r="BM11">
        <v>28</v>
      </c>
    </row>
    <row r="12" spans="7:66" x14ac:dyDescent="0.25">
      <c r="G12" s="5" t="s">
        <v>9</v>
      </c>
      <c r="H12" s="6"/>
      <c r="I12" s="7" t="s">
        <v>10</v>
      </c>
      <c r="J12" s="8"/>
      <c r="K12" s="7" t="s">
        <v>10</v>
      </c>
      <c r="L12" s="8"/>
      <c r="M12" s="7" t="s">
        <v>10</v>
      </c>
      <c r="N12" s="8"/>
      <c r="O12" s="7" t="s">
        <v>10</v>
      </c>
      <c r="P12" s="8"/>
      <c r="Q12" s="7" t="s">
        <v>10</v>
      </c>
      <c r="R12" s="8"/>
      <c r="S12" s="7" t="s">
        <v>10</v>
      </c>
      <c r="T12" s="8"/>
      <c r="U12" s="7" t="s">
        <v>11</v>
      </c>
      <c r="V12" s="8"/>
      <c r="W12" s="7" t="s">
        <v>11</v>
      </c>
      <c r="X12" s="8"/>
      <c r="Y12" s="7" t="s">
        <v>11</v>
      </c>
      <c r="Z12" s="8"/>
      <c r="AA12" s="7" t="s">
        <v>11</v>
      </c>
      <c r="AB12" s="8"/>
      <c r="AC12" s="7" t="s">
        <v>10</v>
      </c>
      <c r="AD12" s="8"/>
      <c r="AE12" s="7" t="s">
        <v>10</v>
      </c>
      <c r="AF12" s="8"/>
      <c r="AG12" s="9" t="s">
        <v>4</v>
      </c>
      <c r="AH12" s="10"/>
      <c r="AI12" s="9" t="s">
        <v>4</v>
      </c>
      <c r="AJ12" s="10"/>
      <c r="AK12" s="9" t="s">
        <v>4</v>
      </c>
      <c r="AL12" s="10"/>
      <c r="AM12" s="5" t="s">
        <v>12</v>
      </c>
      <c r="AN12" s="6"/>
      <c r="AO12" s="5" t="s">
        <v>12</v>
      </c>
      <c r="AP12" s="6"/>
      <c r="AQ12" s="5" t="s">
        <v>12</v>
      </c>
      <c r="AR12" s="6"/>
      <c r="AS12" s="11"/>
      <c r="AT12" s="11"/>
      <c r="AU12" s="11"/>
      <c r="AW12" s="12" t="s">
        <v>2</v>
      </c>
      <c r="AX12" s="13"/>
      <c r="AY12" s="12" t="s">
        <v>2</v>
      </c>
      <c r="AZ12" s="13"/>
      <c r="BA12" s="12" t="s">
        <v>2</v>
      </c>
      <c r="BB12" s="13"/>
      <c r="BC12" s="12" t="s">
        <v>2</v>
      </c>
      <c r="BD12" s="13"/>
      <c r="BE12" s="12" t="s">
        <v>2</v>
      </c>
      <c r="BF12" s="13"/>
      <c r="BG12" s="12" t="s">
        <v>2</v>
      </c>
      <c r="BH12" s="13"/>
      <c r="BI12" s="12" t="s">
        <v>2</v>
      </c>
      <c r="BJ12" s="13"/>
      <c r="BK12" s="5" t="s">
        <v>9</v>
      </c>
      <c r="BL12" s="6"/>
      <c r="BM12" s="5" t="s">
        <v>9</v>
      </c>
      <c r="BN12" s="6"/>
    </row>
    <row r="13" spans="7:66" x14ac:dyDescent="0.25">
      <c r="G13" s="14"/>
      <c r="H13" s="15"/>
      <c r="I13" s="16"/>
      <c r="J13" s="17"/>
      <c r="K13" s="16"/>
      <c r="L13" s="17"/>
      <c r="M13" s="16"/>
      <c r="N13" s="17"/>
      <c r="O13" s="16"/>
      <c r="P13" s="17"/>
      <c r="Q13" s="16"/>
      <c r="R13" s="17"/>
      <c r="S13" s="16"/>
      <c r="T13" s="17"/>
      <c r="U13" s="16"/>
      <c r="V13" s="17"/>
      <c r="W13" s="16"/>
      <c r="X13" s="17"/>
      <c r="Y13" s="16"/>
      <c r="Z13" s="17"/>
      <c r="AA13" s="16"/>
      <c r="AB13" s="17"/>
      <c r="AC13" s="16"/>
      <c r="AD13" s="17"/>
      <c r="AE13" s="16"/>
      <c r="AF13" s="17"/>
      <c r="AG13" s="18"/>
      <c r="AH13" s="19"/>
      <c r="AI13" s="18"/>
      <c r="AJ13" s="19"/>
      <c r="AK13" s="18"/>
      <c r="AL13" s="19"/>
      <c r="AM13" s="14"/>
      <c r="AN13" s="15"/>
      <c r="AO13" s="14"/>
      <c r="AP13" s="15"/>
      <c r="AQ13" s="14"/>
      <c r="AR13" s="15"/>
      <c r="AS13" s="11"/>
      <c r="AT13" s="11"/>
      <c r="AU13" s="11"/>
      <c r="AW13" s="20"/>
      <c r="AX13" s="21"/>
      <c r="AY13" s="20"/>
      <c r="AZ13" s="21"/>
      <c r="BA13" s="20"/>
      <c r="BB13" s="21"/>
      <c r="BC13" s="20"/>
      <c r="BD13" s="21"/>
      <c r="BE13" s="20"/>
      <c r="BF13" s="21"/>
      <c r="BG13" s="20"/>
      <c r="BH13" s="21"/>
      <c r="BI13" s="20"/>
      <c r="BJ13" s="21"/>
      <c r="BK13" s="14"/>
      <c r="BL13" s="15"/>
      <c r="BM13" s="14"/>
      <c r="BN13" s="15"/>
    </row>
    <row r="14" spans="7:66" x14ac:dyDescent="0.25">
      <c r="G14" s="14"/>
      <c r="H14" s="15"/>
      <c r="I14" s="16"/>
      <c r="J14" s="17"/>
      <c r="K14" s="16"/>
      <c r="L14" s="17"/>
      <c r="M14" s="16"/>
      <c r="N14" s="17"/>
      <c r="O14" s="16"/>
      <c r="P14" s="17"/>
      <c r="Q14" s="16"/>
      <c r="R14" s="17"/>
      <c r="S14" s="16"/>
      <c r="T14" s="17"/>
      <c r="U14" s="16"/>
      <c r="V14" s="17"/>
      <c r="W14" s="16"/>
      <c r="X14" s="17"/>
      <c r="Y14" s="16"/>
      <c r="Z14" s="17"/>
      <c r="AA14" s="16"/>
      <c r="AB14" s="17"/>
      <c r="AC14" s="16"/>
      <c r="AD14" s="17"/>
      <c r="AE14" s="16"/>
      <c r="AF14" s="17"/>
      <c r="AG14" s="18"/>
      <c r="AH14" s="19"/>
      <c r="AI14" s="18"/>
      <c r="AJ14" s="19"/>
      <c r="AK14" s="18"/>
      <c r="AL14" s="19"/>
      <c r="AM14" s="14"/>
      <c r="AN14" s="15"/>
      <c r="AO14" s="14"/>
      <c r="AP14" s="15"/>
      <c r="AQ14" s="14"/>
      <c r="AR14" s="15"/>
      <c r="AS14" s="11"/>
      <c r="AT14" s="11"/>
      <c r="AU14" s="11"/>
      <c r="AW14" s="20"/>
      <c r="AX14" s="21"/>
      <c r="AY14" s="20"/>
      <c r="AZ14" s="21"/>
      <c r="BA14" s="20"/>
      <c r="BB14" s="21"/>
      <c r="BC14" s="20"/>
      <c r="BD14" s="21"/>
      <c r="BE14" s="20"/>
      <c r="BF14" s="21"/>
      <c r="BG14" s="20"/>
      <c r="BH14" s="21"/>
      <c r="BI14" s="20"/>
      <c r="BJ14" s="21"/>
      <c r="BK14" s="14"/>
      <c r="BL14" s="15"/>
      <c r="BM14" s="14"/>
      <c r="BN14" s="15"/>
    </row>
    <row r="15" spans="7:66" x14ac:dyDescent="0.25">
      <c r="G15" s="22"/>
      <c r="H15" s="23"/>
      <c r="I15" s="24"/>
      <c r="J15" s="25"/>
      <c r="K15" s="24"/>
      <c r="L15" s="25"/>
      <c r="M15" s="24"/>
      <c r="N15" s="25"/>
      <c r="O15" s="24"/>
      <c r="P15" s="25"/>
      <c r="Q15" s="24"/>
      <c r="R15" s="25"/>
      <c r="S15" s="24"/>
      <c r="T15" s="25"/>
      <c r="U15" s="24"/>
      <c r="V15" s="25"/>
      <c r="W15" s="24"/>
      <c r="X15" s="25"/>
      <c r="Y15" s="24"/>
      <c r="Z15" s="25"/>
      <c r="AA15" s="24"/>
      <c r="AB15" s="25"/>
      <c r="AC15" s="24"/>
      <c r="AD15" s="25"/>
      <c r="AE15" s="24"/>
      <c r="AF15" s="25"/>
      <c r="AG15" s="26"/>
      <c r="AH15" s="27"/>
      <c r="AI15" s="26"/>
      <c r="AJ15" s="27"/>
      <c r="AK15" s="26"/>
      <c r="AL15" s="27"/>
      <c r="AM15" s="22"/>
      <c r="AN15" s="23"/>
      <c r="AO15" s="22"/>
      <c r="AP15" s="23"/>
      <c r="AQ15" s="22"/>
      <c r="AR15" s="23"/>
      <c r="AS15" s="11"/>
      <c r="AT15" s="11"/>
      <c r="AU15" s="11"/>
      <c r="AW15" s="28"/>
      <c r="AX15" s="29"/>
      <c r="AY15" s="28"/>
      <c r="AZ15" s="29"/>
      <c r="BA15" s="28"/>
      <c r="BB15" s="29"/>
      <c r="BC15" s="28"/>
      <c r="BD15" s="29"/>
      <c r="BE15" s="28"/>
      <c r="BF15" s="29"/>
      <c r="BG15" s="28"/>
      <c r="BH15" s="29"/>
      <c r="BI15" s="28"/>
      <c r="BJ15" s="29"/>
      <c r="BK15" s="22"/>
      <c r="BL15" s="23"/>
      <c r="BM15" s="22"/>
      <c r="BN15" s="23"/>
    </row>
    <row r="17" spans="3:67" x14ac:dyDescent="0.25">
      <c r="D17" s="30">
        <v>77000</v>
      </c>
      <c r="E17" s="30">
        <v>77000</v>
      </c>
      <c r="F17" s="30">
        <v>77000</v>
      </c>
      <c r="G17" s="30">
        <v>77000</v>
      </c>
      <c r="H17" s="30">
        <v>77000</v>
      </c>
      <c r="I17" s="30">
        <v>77000</v>
      </c>
      <c r="J17" s="30">
        <v>77000</v>
      </c>
      <c r="K17" s="30">
        <v>77000</v>
      </c>
      <c r="L17" s="30">
        <v>77000</v>
      </c>
      <c r="M17" s="30">
        <v>77000</v>
      </c>
      <c r="N17" s="30">
        <v>77000</v>
      </c>
      <c r="O17" s="30">
        <v>77000</v>
      </c>
      <c r="P17" s="30">
        <v>77000</v>
      </c>
      <c r="Q17" s="30">
        <v>77000</v>
      </c>
      <c r="R17" s="30">
        <v>77000</v>
      </c>
      <c r="S17" s="30">
        <v>77000</v>
      </c>
      <c r="T17" s="30">
        <v>77000</v>
      </c>
      <c r="U17" s="30">
        <v>77000</v>
      </c>
      <c r="V17" s="30">
        <v>77000</v>
      </c>
      <c r="W17" s="30">
        <v>77000</v>
      </c>
      <c r="X17" s="30">
        <v>77000</v>
      </c>
      <c r="Y17" s="30">
        <v>77000</v>
      </c>
      <c r="Z17" s="30">
        <v>77000</v>
      </c>
      <c r="AA17" s="30">
        <v>77000</v>
      </c>
      <c r="AB17" s="30">
        <v>77000</v>
      </c>
      <c r="AC17" s="30">
        <v>77000</v>
      </c>
      <c r="AD17" s="30">
        <v>77000</v>
      </c>
      <c r="AE17" s="30">
        <v>77000</v>
      </c>
      <c r="AF17" s="30">
        <v>77000</v>
      </c>
      <c r="AG17" s="30">
        <v>77000</v>
      </c>
      <c r="AH17" s="30">
        <v>77000</v>
      </c>
      <c r="AI17" s="30">
        <v>77000</v>
      </c>
      <c r="AJ17" s="30">
        <v>77000</v>
      </c>
      <c r="AK17" s="30">
        <v>77000</v>
      </c>
      <c r="AL17" s="30">
        <v>77000</v>
      </c>
      <c r="AM17" s="30">
        <v>77000</v>
      </c>
      <c r="AN17" s="30">
        <v>77000</v>
      </c>
      <c r="AO17" s="30">
        <v>77000</v>
      </c>
      <c r="AP17" s="30">
        <v>77000</v>
      </c>
      <c r="AQ17" s="30">
        <v>77000</v>
      </c>
      <c r="AR17" s="30">
        <v>77000</v>
      </c>
      <c r="AS17" s="30">
        <v>77000</v>
      </c>
      <c r="AT17" s="30">
        <v>77000</v>
      </c>
      <c r="AU17" s="30">
        <v>77000</v>
      </c>
      <c r="AV17" s="30">
        <v>77000</v>
      </c>
      <c r="AW17" s="30">
        <v>77000</v>
      </c>
      <c r="AX17" s="30">
        <v>77000</v>
      </c>
      <c r="AY17" s="30">
        <v>77000</v>
      </c>
      <c r="AZ17" s="30">
        <v>77000</v>
      </c>
      <c r="BA17" s="30">
        <v>77000</v>
      </c>
      <c r="BB17" s="30">
        <v>77000</v>
      </c>
      <c r="BC17" s="30">
        <v>77000</v>
      </c>
      <c r="BD17" s="30">
        <v>77000</v>
      </c>
      <c r="BE17" s="30">
        <v>77000</v>
      </c>
      <c r="BF17" s="30">
        <v>77000</v>
      </c>
      <c r="BG17" s="30">
        <v>77000</v>
      </c>
      <c r="BH17" s="30">
        <v>77000</v>
      </c>
      <c r="BI17" s="30">
        <v>77000</v>
      </c>
      <c r="BJ17" s="30">
        <v>77000</v>
      </c>
    </row>
    <row r="18" spans="3:67" x14ac:dyDescent="0.25">
      <c r="D18" s="30">
        <v>77000</v>
      </c>
      <c r="E18" s="4">
        <v>12500</v>
      </c>
      <c r="F18" s="4">
        <v>12500</v>
      </c>
      <c r="G18" s="4">
        <v>12500</v>
      </c>
      <c r="H18" s="4">
        <v>12500</v>
      </c>
      <c r="I18" s="4">
        <v>12500</v>
      </c>
      <c r="J18" s="4">
        <v>12500</v>
      </c>
      <c r="K18" s="4">
        <v>12500</v>
      </c>
      <c r="L18" s="4">
        <v>12500</v>
      </c>
      <c r="M18" s="4">
        <v>12500</v>
      </c>
      <c r="N18" s="4">
        <v>12500</v>
      </c>
      <c r="O18" s="4">
        <v>12500</v>
      </c>
      <c r="P18" s="4">
        <v>12500</v>
      </c>
      <c r="Q18" s="4">
        <v>12500</v>
      </c>
      <c r="R18" s="4">
        <v>12500</v>
      </c>
      <c r="S18" s="4">
        <v>12500</v>
      </c>
      <c r="T18" s="4">
        <v>12500</v>
      </c>
      <c r="U18" s="4">
        <v>12500</v>
      </c>
      <c r="V18" s="4">
        <v>12500</v>
      </c>
      <c r="W18" s="4">
        <v>12500</v>
      </c>
      <c r="X18" s="4">
        <v>12500</v>
      </c>
      <c r="Y18" s="4">
        <v>12500</v>
      </c>
      <c r="Z18" s="4">
        <v>12500</v>
      </c>
      <c r="AA18" s="4">
        <v>12500</v>
      </c>
      <c r="AB18" s="4">
        <v>12500</v>
      </c>
      <c r="AC18" s="4">
        <v>12500</v>
      </c>
      <c r="AD18" s="4">
        <v>12500</v>
      </c>
      <c r="AE18" s="4">
        <v>12500</v>
      </c>
      <c r="AF18" s="4">
        <v>12500</v>
      </c>
      <c r="AG18" s="3">
        <v>19000</v>
      </c>
      <c r="AH18" s="3">
        <v>19000</v>
      </c>
      <c r="AI18" s="3">
        <v>19000</v>
      </c>
      <c r="AJ18" s="3">
        <v>19000</v>
      </c>
      <c r="AK18" s="3">
        <v>19000</v>
      </c>
      <c r="AL18" s="3">
        <v>19000</v>
      </c>
      <c r="AW18" s="2">
        <v>17500</v>
      </c>
      <c r="AX18" s="2">
        <v>17500</v>
      </c>
      <c r="AY18" s="2">
        <v>17500</v>
      </c>
      <c r="AZ18" s="2">
        <v>17500</v>
      </c>
      <c r="BA18" s="2">
        <v>17500</v>
      </c>
      <c r="BB18" s="2">
        <v>17500</v>
      </c>
      <c r="BC18" s="2">
        <v>17500</v>
      </c>
      <c r="BD18" s="2">
        <v>17500</v>
      </c>
      <c r="BE18" s="2">
        <v>17500</v>
      </c>
      <c r="BF18" s="2">
        <v>17500</v>
      </c>
      <c r="BG18" s="2">
        <v>17500</v>
      </c>
      <c r="BH18" s="2">
        <v>17500</v>
      </c>
      <c r="BI18" s="2">
        <v>17500</v>
      </c>
      <c r="BJ18" s="2">
        <v>17500</v>
      </c>
    </row>
    <row r="19" spans="3:67" x14ac:dyDescent="0.25">
      <c r="D19" s="30">
        <v>77000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"/>
      <c r="AF19" s="3"/>
      <c r="AG19" s="3">
        <v>1200</v>
      </c>
      <c r="AH19" s="3">
        <v>1200</v>
      </c>
      <c r="AI19" s="3">
        <v>1200</v>
      </c>
      <c r="AJ19" s="3">
        <v>1200</v>
      </c>
      <c r="AK19" s="3">
        <v>1200</v>
      </c>
      <c r="AL19" s="3">
        <v>1200</v>
      </c>
      <c r="AW19" s="2">
        <v>29500</v>
      </c>
      <c r="AX19" s="2">
        <v>29500</v>
      </c>
      <c r="AY19" s="2">
        <v>29500</v>
      </c>
      <c r="AZ19" s="2">
        <v>29500</v>
      </c>
      <c r="BA19" s="2">
        <v>29500</v>
      </c>
      <c r="BB19" s="2">
        <v>29500</v>
      </c>
      <c r="BC19" s="2">
        <v>29500</v>
      </c>
      <c r="BD19" s="2">
        <v>29500</v>
      </c>
      <c r="BE19" s="2">
        <v>29500</v>
      </c>
      <c r="BF19" s="2">
        <v>29500</v>
      </c>
      <c r="BG19" s="2">
        <v>29500</v>
      </c>
      <c r="BH19" s="2">
        <v>29500</v>
      </c>
      <c r="BI19" s="2">
        <v>29500</v>
      </c>
      <c r="BJ19" s="2">
        <v>29500</v>
      </c>
      <c r="BK19" s="2">
        <v>29500</v>
      </c>
      <c r="BL19" s="2">
        <v>29500</v>
      </c>
      <c r="BM19" s="2"/>
    </row>
    <row r="20" spans="3:67" x14ac:dyDescent="0.25">
      <c r="C20" s="4">
        <v>12500</v>
      </c>
      <c r="D20" s="30">
        <v>77000</v>
      </c>
      <c r="W20" s="32"/>
      <c r="X20" s="32"/>
      <c r="Y20" s="32"/>
      <c r="Z20" s="32"/>
      <c r="AA20" s="32"/>
      <c r="AB20" s="32"/>
      <c r="AE20" s="3"/>
      <c r="AF20" s="3"/>
      <c r="AG20" s="3">
        <v>200</v>
      </c>
      <c r="AH20" s="3">
        <v>200</v>
      </c>
      <c r="AI20" s="3">
        <v>200</v>
      </c>
      <c r="AJ20" s="3">
        <v>200</v>
      </c>
      <c r="AK20" s="3">
        <v>200</v>
      </c>
      <c r="AL20" s="3">
        <v>200</v>
      </c>
      <c r="AW20" s="2">
        <v>11010</v>
      </c>
      <c r="AX20" s="2">
        <v>11010</v>
      </c>
      <c r="AY20" s="2">
        <v>11010</v>
      </c>
      <c r="AZ20" s="2">
        <v>11010</v>
      </c>
      <c r="BA20" s="2">
        <v>11010</v>
      </c>
      <c r="BB20" s="2">
        <v>11010</v>
      </c>
      <c r="BC20" s="2">
        <v>11010</v>
      </c>
      <c r="BD20" s="2">
        <v>11010</v>
      </c>
      <c r="BE20" s="2">
        <v>11010</v>
      </c>
      <c r="BF20" s="2">
        <v>11010</v>
      </c>
      <c r="BG20" s="2">
        <v>11010</v>
      </c>
      <c r="BH20" s="2">
        <v>11010</v>
      </c>
      <c r="BI20" s="2">
        <v>11010</v>
      </c>
      <c r="BJ20" s="2">
        <v>11010</v>
      </c>
      <c r="BK20" s="2">
        <v>11010</v>
      </c>
      <c r="BL20" s="2">
        <v>11010</v>
      </c>
      <c r="BM20" s="2"/>
      <c r="BN20" s="2"/>
      <c r="BO20" s="1"/>
    </row>
    <row r="21" spans="3:67" x14ac:dyDescent="0.25">
      <c r="C21" s="4">
        <v>12500</v>
      </c>
      <c r="D21" s="30">
        <v>77000</v>
      </c>
      <c r="W21" s="31"/>
      <c r="X21" s="31"/>
      <c r="Y21" s="32"/>
      <c r="Z21" s="31"/>
      <c r="AA21" s="31"/>
      <c r="AB21" s="31"/>
      <c r="AE21" s="3">
        <v>30000</v>
      </c>
      <c r="AF21" s="3">
        <v>30000</v>
      </c>
      <c r="AG21" s="3">
        <v>30000</v>
      </c>
      <c r="AH21" s="3">
        <v>30000</v>
      </c>
      <c r="AI21" s="3">
        <v>30000</v>
      </c>
      <c r="AJ21" s="3">
        <v>30000</v>
      </c>
      <c r="AK21" s="3">
        <v>30000</v>
      </c>
      <c r="AL21" s="3">
        <v>30000</v>
      </c>
      <c r="AW21" s="2">
        <v>30000</v>
      </c>
      <c r="AX21" s="2">
        <v>30000</v>
      </c>
      <c r="AY21" s="2">
        <v>30000</v>
      </c>
      <c r="AZ21" s="2">
        <v>30000</v>
      </c>
      <c r="BA21" s="2">
        <v>30000</v>
      </c>
      <c r="BB21" s="2">
        <v>30000</v>
      </c>
      <c r="BC21" s="2">
        <v>30000</v>
      </c>
      <c r="BD21" s="2">
        <v>30000</v>
      </c>
      <c r="BE21" s="2">
        <v>30000</v>
      </c>
      <c r="BF21" s="2">
        <v>30000</v>
      </c>
      <c r="BG21" s="2">
        <v>30000</v>
      </c>
      <c r="BH21" s="2">
        <v>30000</v>
      </c>
      <c r="BI21" s="2">
        <v>30000</v>
      </c>
      <c r="BJ21" s="2">
        <v>30000</v>
      </c>
      <c r="BM21" s="2"/>
      <c r="BN21" s="2"/>
      <c r="BO21" s="1"/>
    </row>
    <row r="22" spans="3:67" x14ac:dyDescent="0.25">
      <c r="C22" s="4">
        <v>12500</v>
      </c>
      <c r="D22" s="30">
        <v>77000</v>
      </c>
      <c r="U22" s="4">
        <v>14100</v>
      </c>
      <c r="V22" s="4">
        <v>14100</v>
      </c>
      <c r="W22" s="4">
        <v>14100</v>
      </c>
      <c r="X22" s="4">
        <v>14100</v>
      </c>
      <c r="Y22" s="4">
        <v>14100</v>
      </c>
      <c r="Z22" s="4">
        <v>14100</v>
      </c>
      <c r="AA22" s="4">
        <v>14100</v>
      </c>
      <c r="AB22" s="4">
        <v>14100</v>
      </c>
      <c r="AC22" s="4">
        <v>14100</v>
      </c>
      <c r="AD22" s="4">
        <v>14100</v>
      </c>
      <c r="AE22" s="4">
        <v>14100</v>
      </c>
      <c r="AF22" s="4">
        <v>14100</v>
      </c>
      <c r="AG22" s="4">
        <v>14100</v>
      </c>
      <c r="AH22" s="4">
        <v>14100</v>
      </c>
      <c r="AI22" s="4">
        <v>14100</v>
      </c>
      <c r="AJ22" s="4">
        <v>14100</v>
      </c>
      <c r="AK22" s="4">
        <v>14100</v>
      </c>
      <c r="AL22" s="4">
        <v>14100</v>
      </c>
      <c r="AM22" s="4">
        <v>14100</v>
      </c>
      <c r="BB22" s="1">
        <v>1970</v>
      </c>
      <c r="BC22" s="1">
        <v>1970</v>
      </c>
      <c r="BD22" s="1">
        <v>1970</v>
      </c>
      <c r="BE22" s="1">
        <v>1970</v>
      </c>
      <c r="BF22" s="1">
        <v>1970</v>
      </c>
      <c r="BG22" s="1">
        <v>1970</v>
      </c>
      <c r="BH22" s="1">
        <v>1970</v>
      </c>
      <c r="BI22" s="1">
        <v>1970</v>
      </c>
      <c r="BJ22" s="1">
        <v>1970</v>
      </c>
      <c r="BK22" s="1">
        <v>1970</v>
      </c>
      <c r="BL22" s="1">
        <v>1970</v>
      </c>
      <c r="BM22" s="2">
        <v>29500</v>
      </c>
      <c r="BN22" s="2">
        <v>11010</v>
      </c>
      <c r="BO22" s="1">
        <v>1970</v>
      </c>
    </row>
    <row r="23" spans="3:67" x14ac:dyDescent="0.25">
      <c r="C23" s="4">
        <v>12500</v>
      </c>
      <c r="D23" s="30">
        <v>77000</v>
      </c>
      <c r="I23" s="4">
        <v>12500</v>
      </c>
      <c r="J23" s="4">
        <v>12500</v>
      </c>
      <c r="K23" s="4">
        <v>12500</v>
      </c>
      <c r="L23" s="4">
        <v>12500</v>
      </c>
      <c r="M23" s="4">
        <v>12500</v>
      </c>
      <c r="N23" s="4">
        <v>12500</v>
      </c>
      <c r="O23" s="4">
        <v>12500</v>
      </c>
      <c r="P23" s="4">
        <v>12500</v>
      </c>
      <c r="Q23" s="4">
        <v>12500</v>
      </c>
      <c r="R23" s="4">
        <v>12500</v>
      </c>
      <c r="S23" s="4">
        <v>12500</v>
      </c>
      <c r="T23" s="4">
        <v>12500</v>
      </c>
      <c r="U23" s="4">
        <v>12500</v>
      </c>
      <c r="V23" s="4">
        <v>12500</v>
      </c>
      <c r="W23" s="4">
        <v>12500</v>
      </c>
      <c r="X23" s="4">
        <v>12500</v>
      </c>
      <c r="Y23" s="4">
        <v>12500</v>
      </c>
      <c r="Z23" s="4">
        <v>12500</v>
      </c>
      <c r="AA23" s="4">
        <v>12500</v>
      </c>
      <c r="AB23" s="4">
        <v>12500</v>
      </c>
      <c r="AC23" s="4">
        <v>12500</v>
      </c>
      <c r="AD23" s="4">
        <v>12500</v>
      </c>
      <c r="AE23" s="4">
        <v>12500</v>
      </c>
      <c r="AJ23" s="3"/>
      <c r="AK23" s="3"/>
      <c r="AL23" s="3"/>
      <c r="AM23" s="4"/>
      <c r="BC23" s="31"/>
      <c r="BM23" s="2">
        <v>29500</v>
      </c>
      <c r="BN23" s="2">
        <v>11010</v>
      </c>
      <c r="BO23" s="1">
        <v>1970</v>
      </c>
    </row>
    <row r="24" spans="3:67" x14ac:dyDescent="0.25">
      <c r="C24" s="4">
        <v>12500</v>
      </c>
      <c r="D24" s="30">
        <v>77000</v>
      </c>
      <c r="W24" s="31"/>
      <c r="X24" s="31"/>
      <c r="Y24" s="32"/>
      <c r="Z24" s="31"/>
      <c r="AA24" s="31"/>
      <c r="AB24" s="31"/>
      <c r="AJ24" s="3"/>
      <c r="AK24" s="3"/>
      <c r="AL24" s="3"/>
      <c r="AM24" s="4"/>
      <c r="BC24" s="31"/>
      <c r="BE24" s="2">
        <v>17500</v>
      </c>
      <c r="BM24" s="2">
        <v>29500</v>
      </c>
      <c r="BN24" s="2">
        <v>11010</v>
      </c>
      <c r="BO24" s="1">
        <v>1970</v>
      </c>
    </row>
    <row r="25" spans="3:67" x14ac:dyDescent="0.25">
      <c r="C25" s="4">
        <v>12500</v>
      </c>
      <c r="D25" s="30">
        <v>77000</v>
      </c>
      <c r="W25" s="31"/>
      <c r="X25" s="31"/>
      <c r="Y25" s="32"/>
      <c r="Z25" s="31"/>
      <c r="AA25" s="31"/>
      <c r="AB25" s="31"/>
      <c r="AJ25" s="3">
        <v>19000</v>
      </c>
      <c r="AK25" s="3">
        <v>1200</v>
      </c>
      <c r="AL25" s="3">
        <v>200</v>
      </c>
      <c r="AM25" s="4">
        <v>14100</v>
      </c>
      <c r="BC25" s="31"/>
      <c r="BE25" s="2">
        <v>17500</v>
      </c>
      <c r="BM25" s="2">
        <v>29500</v>
      </c>
      <c r="BN25" s="2">
        <v>11010</v>
      </c>
      <c r="BO25" s="1">
        <v>1970</v>
      </c>
    </row>
    <row r="26" spans="3:67" x14ac:dyDescent="0.25">
      <c r="C26" s="4">
        <v>12500</v>
      </c>
      <c r="D26" s="30">
        <v>77000</v>
      </c>
      <c r="W26" s="31"/>
      <c r="X26" s="31"/>
      <c r="Y26" s="32"/>
      <c r="Z26" s="31"/>
      <c r="AA26" s="31"/>
      <c r="AB26" s="31"/>
      <c r="AJ26" s="3">
        <v>19000</v>
      </c>
      <c r="AK26" s="3">
        <v>1200</v>
      </c>
      <c r="AL26" s="3">
        <v>200</v>
      </c>
      <c r="AM26" s="4">
        <v>14100</v>
      </c>
      <c r="BC26" s="31"/>
      <c r="BE26" s="2">
        <v>17500</v>
      </c>
      <c r="BM26" s="2">
        <v>29500</v>
      </c>
      <c r="BN26" s="2">
        <v>11010</v>
      </c>
      <c r="BO26" s="1">
        <v>1970</v>
      </c>
    </row>
    <row r="27" spans="3:67" x14ac:dyDescent="0.25">
      <c r="C27" s="4">
        <v>12500</v>
      </c>
      <c r="D27" s="30">
        <v>77000</v>
      </c>
      <c r="W27" s="31"/>
      <c r="X27" s="31"/>
      <c r="Y27" s="32"/>
      <c r="Z27" s="31"/>
      <c r="AA27" s="31"/>
      <c r="AB27" s="31"/>
      <c r="AJ27" s="3">
        <v>19000</v>
      </c>
      <c r="AK27" s="3">
        <v>1200</v>
      </c>
      <c r="AL27" s="3">
        <v>200</v>
      </c>
      <c r="AM27" s="4">
        <v>14100</v>
      </c>
      <c r="BC27" s="31"/>
      <c r="BE27" s="2">
        <v>17500</v>
      </c>
      <c r="BM27" s="2">
        <v>29500</v>
      </c>
      <c r="BN27" s="2">
        <v>11010</v>
      </c>
      <c r="BO27" s="1">
        <v>1970</v>
      </c>
    </row>
    <row r="28" spans="3:67" x14ac:dyDescent="0.25">
      <c r="C28" s="4">
        <v>12500</v>
      </c>
      <c r="D28" s="30">
        <v>77000</v>
      </c>
      <c r="I28" s="33"/>
      <c r="J28" s="33"/>
      <c r="W28" s="31"/>
      <c r="X28" s="31"/>
      <c r="Y28" s="32"/>
      <c r="Z28" s="31"/>
      <c r="AA28" s="31"/>
      <c r="AB28" s="31"/>
      <c r="AJ28" s="3">
        <v>19000</v>
      </c>
      <c r="AK28" s="3">
        <v>1200</v>
      </c>
      <c r="AL28" s="3">
        <v>200</v>
      </c>
      <c r="AM28" s="4">
        <v>14100</v>
      </c>
      <c r="BC28" s="31"/>
      <c r="BE28" s="2">
        <v>17500</v>
      </c>
      <c r="BM28" s="2">
        <v>29500</v>
      </c>
      <c r="BN28" s="2">
        <v>11010</v>
      </c>
      <c r="BO28" s="1">
        <v>1970</v>
      </c>
    </row>
    <row r="29" spans="3:67" x14ac:dyDescent="0.25">
      <c r="C29" s="4">
        <v>12500</v>
      </c>
      <c r="D29" s="30">
        <v>77000</v>
      </c>
      <c r="I29" s="33"/>
      <c r="J29" s="33"/>
      <c r="W29" s="31"/>
      <c r="X29" s="31"/>
      <c r="Y29" s="32"/>
      <c r="Z29" s="31"/>
      <c r="AA29" s="31"/>
      <c r="AB29" s="31"/>
      <c r="AJ29" s="3"/>
      <c r="AK29" s="3"/>
      <c r="BC29" s="31"/>
      <c r="BE29" s="2"/>
      <c r="BM29" s="2">
        <v>29500</v>
      </c>
      <c r="BN29" s="2">
        <v>11010</v>
      </c>
      <c r="BO29" s="1">
        <v>1970</v>
      </c>
    </row>
    <row r="30" spans="3:67" x14ac:dyDescent="0.25">
      <c r="C30" s="4">
        <v>12500</v>
      </c>
      <c r="D30" s="30">
        <v>77000</v>
      </c>
      <c r="BM30" s="2">
        <v>29500</v>
      </c>
      <c r="BN30" s="2">
        <v>11010</v>
      </c>
      <c r="BO30" s="1">
        <v>1970</v>
      </c>
    </row>
    <row r="31" spans="3:67" x14ac:dyDescent="0.25">
      <c r="C31" s="4">
        <v>12500</v>
      </c>
      <c r="D31" s="30">
        <v>77000</v>
      </c>
      <c r="G31">
        <v>29</v>
      </c>
      <c r="I31">
        <v>30</v>
      </c>
      <c r="K31">
        <v>31</v>
      </c>
      <c r="M31">
        <v>32</v>
      </c>
      <c r="O31">
        <v>33</v>
      </c>
      <c r="Q31">
        <v>34</v>
      </c>
      <c r="S31">
        <v>35</v>
      </c>
      <c r="U31">
        <v>36</v>
      </c>
      <c r="W31">
        <v>37</v>
      </c>
      <c r="Y31">
        <v>38</v>
      </c>
      <c r="AA31">
        <v>39</v>
      </c>
      <c r="AC31">
        <v>40</v>
      </c>
      <c r="AE31">
        <v>41</v>
      </c>
      <c r="AG31">
        <v>42</v>
      </c>
      <c r="AI31">
        <v>43</v>
      </c>
      <c r="AK31">
        <v>44</v>
      </c>
      <c r="AM31">
        <v>45</v>
      </c>
      <c r="AO31">
        <v>46</v>
      </c>
      <c r="AQ31">
        <v>47</v>
      </c>
      <c r="AW31">
        <v>48</v>
      </c>
      <c r="AY31">
        <v>49</v>
      </c>
      <c r="BA31">
        <v>50</v>
      </c>
      <c r="BC31">
        <v>51</v>
      </c>
      <c r="BE31">
        <v>52</v>
      </c>
      <c r="BG31">
        <v>53</v>
      </c>
      <c r="BI31">
        <v>54</v>
      </c>
      <c r="BM31" s="2">
        <v>29500</v>
      </c>
      <c r="BN31" s="2">
        <v>11010</v>
      </c>
      <c r="BO31" s="1">
        <v>1970</v>
      </c>
    </row>
    <row r="32" spans="3:67" x14ac:dyDescent="0.25">
      <c r="C32" s="4">
        <v>12500</v>
      </c>
      <c r="D32" s="30">
        <v>77000</v>
      </c>
      <c r="G32" s="7" t="s">
        <v>10</v>
      </c>
      <c r="H32" s="8"/>
      <c r="I32" s="7" t="s">
        <v>10</v>
      </c>
      <c r="J32" s="8"/>
      <c r="K32" s="7" t="s">
        <v>10</v>
      </c>
      <c r="L32" s="8"/>
      <c r="M32" s="7" t="s">
        <v>10</v>
      </c>
      <c r="N32" s="8"/>
      <c r="O32" s="7" t="s">
        <v>10</v>
      </c>
      <c r="P32" s="8"/>
      <c r="Q32" s="7" t="s">
        <v>10</v>
      </c>
      <c r="R32" s="8"/>
      <c r="S32" s="7" t="s">
        <v>10</v>
      </c>
      <c r="T32" s="8"/>
      <c r="U32" s="7" t="s">
        <v>10</v>
      </c>
      <c r="V32" s="8"/>
      <c r="W32" s="7" t="s">
        <v>10</v>
      </c>
      <c r="X32" s="8"/>
      <c r="Y32" s="7" t="s">
        <v>10</v>
      </c>
      <c r="Z32" s="8"/>
      <c r="AA32" s="7" t="s">
        <v>10</v>
      </c>
      <c r="AB32" s="8"/>
      <c r="AC32" s="9" t="s">
        <v>13</v>
      </c>
      <c r="AD32" s="10"/>
      <c r="AE32" s="9" t="s">
        <v>14</v>
      </c>
      <c r="AF32" s="10"/>
      <c r="AG32" s="9" t="s">
        <v>15</v>
      </c>
      <c r="AH32" s="10"/>
      <c r="AI32" s="9" t="s">
        <v>15</v>
      </c>
      <c r="AJ32" s="10"/>
      <c r="AK32" s="9" t="s">
        <v>15</v>
      </c>
      <c r="AL32" s="10"/>
      <c r="AM32" s="9" t="s">
        <v>16</v>
      </c>
      <c r="AN32" s="10"/>
      <c r="AO32" s="9" t="s">
        <v>16</v>
      </c>
      <c r="AP32" s="10"/>
      <c r="AQ32" s="5" t="s">
        <v>12</v>
      </c>
      <c r="AR32" s="6"/>
      <c r="AS32" s="11"/>
      <c r="AT32" s="11"/>
      <c r="AU32" s="11"/>
      <c r="AW32" s="34" t="s">
        <v>17</v>
      </c>
      <c r="AX32" s="35"/>
      <c r="AY32" s="34" t="s">
        <v>8</v>
      </c>
      <c r="AZ32" s="35"/>
      <c r="BA32" s="34" t="s">
        <v>18</v>
      </c>
      <c r="BB32" s="35"/>
      <c r="BC32" s="34" t="s">
        <v>18</v>
      </c>
      <c r="BD32" s="35"/>
      <c r="BE32" s="5" t="s">
        <v>12</v>
      </c>
      <c r="BF32" s="6"/>
      <c r="BG32" s="5" t="s">
        <v>12</v>
      </c>
      <c r="BH32" s="6"/>
      <c r="BI32" s="5" t="s">
        <v>12</v>
      </c>
      <c r="BJ32" s="6"/>
      <c r="BM32" s="2"/>
      <c r="BN32" s="2"/>
      <c r="BO32" s="1"/>
    </row>
    <row r="33" spans="1:69" x14ac:dyDescent="0.25">
      <c r="C33" s="4">
        <v>12500</v>
      </c>
      <c r="D33" s="30">
        <v>77000</v>
      </c>
      <c r="G33" s="16"/>
      <c r="H33" s="17"/>
      <c r="I33" s="16"/>
      <c r="J33" s="17"/>
      <c r="K33" s="16"/>
      <c r="L33" s="17"/>
      <c r="M33" s="16"/>
      <c r="N33" s="17"/>
      <c r="O33" s="16"/>
      <c r="P33" s="17"/>
      <c r="Q33" s="16"/>
      <c r="R33" s="17"/>
      <c r="S33" s="16"/>
      <c r="T33" s="17"/>
      <c r="U33" s="16"/>
      <c r="V33" s="17"/>
      <c r="W33" s="16"/>
      <c r="X33" s="17"/>
      <c r="Y33" s="16"/>
      <c r="Z33" s="17"/>
      <c r="AA33" s="16"/>
      <c r="AB33" s="17"/>
      <c r="AC33" s="18"/>
      <c r="AD33" s="19"/>
      <c r="AE33" s="18"/>
      <c r="AF33" s="19"/>
      <c r="AG33" s="18"/>
      <c r="AH33" s="19"/>
      <c r="AI33" s="18"/>
      <c r="AJ33" s="19"/>
      <c r="AK33" s="18"/>
      <c r="AL33" s="19"/>
      <c r="AM33" s="18"/>
      <c r="AN33" s="19"/>
      <c r="AO33" s="18"/>
      <c r="AP33" s="19"/>
      <c r="AQ33" s="14"/>
      <c r="AR33" s="15"/>
      <c r="AS33" s="11"/>
      <c r="AT33" s="11"/>
      <c r="AU33" s="11"/>
      <c r="AW33" s="36"/>
      <c r="AX33" s="37"/>
      <c r="AY33" s="36"/>
      <c r="AZ33" s="37"/>
      <c r="BA33" s="36"/>
      <c r="BB33" s="37"/>
      <c r="BC33" s="36"/>
      <c r="BD33" s="37"/>
      <c r="BE33" s="14"/>
      <c r="BF33" s="15"/>
      <c r="BG33" s="14"/>
      <c r="BH33" s="15"/>
      <c r="BI33" s="14"/>
      <c r="BJ33" s="15"/>
      <c r="BM33" s="2"/>
      <c r="BN33" s="2"/>
      <c r="BO33" s="1"/>
    </row>
    <row r="34" spans="1:69" x14ac:dyDescent="0.25">
      <c r="C34" s="4">
        <v>12500</v>
      </c>
      <c r="D34" s="30">
        <v>77000</v>
      </c>
      <c r="G34" s="16"/>
      <c r="H34" s="17"/>
      <c r="I34" s="16"/>
      <c r="J34" s="17"/>
      <c r="K34" s="16"/>
      <c r="L34" s="17"/>
      <c r="M34" s="16"/>
      <c r="N34" s="17"/>
      <c r="O34" s="16"/>
      <c r="P34" s="17"/>
      <c r="Q34" s="16"/>
      <c r="R34" s="17"/>
      <c r="S34" s="16"/>
      <c r="T34" s="17"/>
      <c r="U34" s="16"/>
      <c r="V34" s="17"/>
      <c r="W34" s="16"/>
      <c r="X34" s="17"/>
      <c r="Y34" s="16"/>
      <c r="Z34" s="17"/>
      <c r="AA34" s="16"/>
      <c r="AB34" s="17"/>
      <c r="AC34" s="18"/>
      <c r="AD34" s="19"/>
      <c r="AE34" s="18"/>
      <c r="AF34" s="19"/>
      <c r="AG34" s="18"/>
      <c r="AH34" s="19"/>
      <c r="AI34" s="18"/>
      <c r="AJ34" s="19"/>
      <c r="AK34" s="18"/>
      <c r="AL34" s="19"/>
      <c r="AM34" s="18"/>
      <c r="AN34" s="19"/>
      <c r="AO34" s="18"/>
      <c r="AP34" s="19"/>
      <c r="AQ34" s="14"/>
      <c r="AR34" s="15"/>
      <c r="AS34" s="11"/>
      <c r="AT34" s="11"/>
      <c r="AU34" s="11"/>
      <c r="AW34" s="36"/>
      <c r="AX34" s="37"/>
      <c r="AY34" s="36"/>
      <c r="AZ34" s="37"/>
      <c r="BA34" s="36"/>
      <c r="BB34" s="37"/>
      <c r="BC34" s="36"/>
      <c r="BD34" s="37"/>
      <c r="BE34" s="14"/>
      <c r="BF34" s="15"/>
      <c r="BG34" s="14"/>
      <c r="BH34" s="15"/>
      <c r="BI34" s="14"/>
      <c r="BJ34" s="15"/>
      <c r="BM34" s="2"/>
      <c r="BN34" s="2"/>
      <c r="BO34" s="1"/>
    </row>
    <row r="35" spans="1:69" x14ac:dyDescent="0.25">
      <c r="C35" s="4">
        <v>12500</v>
      </c>
      <c r="D35" s="30">
        <v>77000</v>
      </c>
      <c r="G35" s="24"/>
      <c r="H35" s="25"/>
      <c r="I35" s="24"/>
      <c r="J35" s="25"/>
      <c r="K35" s="24"/>
      <c r="L35" s="25"/>
      <c r="M35" s="24"/>
      <c r="N35" s="25"/>
      <c r="O35" s="24"/>
      <c r="P35" s="25"/>
      <c r="Q35" s="24"/>
      <c r="R35" s="25"/>
      <c r="S35" s="24"/>
      <c r="T35" s="25"/>
      <c r="U35" s="24"/>
      <c r="V35" s="25"/>
      <c r="W35" s="24"/>
      <c r="X35" s="25"/>
      <c r="Y35" s="24"/>
      <c r="Z35" s="25"/>
      <c r="AA35" s="24"/>
      <c r="AB35" s="25"/>
      <c r="AC35" s="26"/>
      <c r="AD35" s="27"/>
      <c r="AE35" s="26"/>
      <c r="AF35" s="27"/>
      <c r="AG35" s="26"/>
      <c r="AH35" s="27"/>
      <c r="AI35" s="26"/>
      <c r="AJ35" s="27"/>
      <c r="AK35" s="26"/>
      <c r="AL35" s="27"/>
      <c r="AM35" s="26"/>
      <c r="AN35" s="27"/>
      <c r="AO35" s="26"/>
      <c r="AP35" s="27"/>
      <c r="AQ35" s="22"/>
      <c r="AR35" s="23"/>
      <c r="AS35" s="11"/>
      <c r="AT35" s="11"/>
      <c r="AU35" s="11"/>
      <c r="AW35" s="38"/>
      <c r="AX35" s="39"/>
      <c r="AY35" s="38"/>
      <c r="AZ35" s="39"/>
      <c r="BA35" s="38"/>
      <c r="BB35" s="39"/>
      <c r="BC35" s="38"/>
      <c r="BD35" s="39"/>
      <c r="BE35" s="22"/>
      <c r="BF35" s="23"/>
      <c r="BG35" s="22"/>
      <c r="BH35" s="23"/>
      <c r="BI35" s="22"/>
      <c r="BJ35" s="23"/>
      <c r="BM35" s="2"/>
      <c r="BN35" s="2"/>
      <c r="BO35" s="1"/>
    </row>
    <row r="36" spans="1:69" x14ac:dyDescent="0.25">
      <c r="C36" s="4">
        <v>12500</v>
      </c>
      <c r="D36" s="30">
        <v>77000</v>
      </c>
      <c r="AJ36" s="3"/>
      <c r="AL36" s="3"/>
      <c r="BM36" s="2"/>
      <c r="BN36" s="2"/>
      <c r="BO36" s="1"/>
    </row>
    <row r="37" spans="1:69" x14ac:dyDescent="0.25">
      <c r="C37" s="4">
        <v>12500</v>
      </c>
      <c r="D37" s="30">
        <v>77000</v>
      </c>
      <c r="AJ37" s="3"/>
      <c r="AK37" s="3"/>
      <c r="AL37" s="3"/>
      <c r="BM37" s="2"/>
      <c r="BN37" s="2"/>
      <c r="BO37" s="1"/>
    </row>
    <row r="38" spans="1:69" x14ac:dyDescent="0.25">
      <c r="D38" s="1">
        <v>2600</v>
      </c>
      <c r="E38" s="1">
        <v>2600</v>
      </c>
      <c r="F38" s="1">
        <v>2600</v>
      </c>
      <c r="G38" s="1">
        <v>2600</v>
      </c>
      <c r="H38" s="1">
        <v>2600</v>
      </c>
      <c r="I38" s="1">
        <v>2600</v>
      </c>
      <c r="J38" s="1">
        <v>2600</v>
      </c>
      <c r="K38" s="1">
        <v>2600</v>
      </c>
      <c r="L38" s="1">
        <v>2600</v>
      </c>
      <c r="M38" s="1">
        <v>2600</v>
      </c>
      <c r="N38" s="1">
        <v>2600</v>
      </c>
      <c r="O38" s="1">
        <v>2600</v>
      </c>
      <c r="P38" s="1">
        <v>2600</v>
      </c>
      <c r="Q38" s="1">
        <v>2600</v>
      </c>
      <c r="R38" s="1">
        <v>2600</v>
      </c>
      <c r="S38" s="1">
        <v>2600</v>
      </c>
      <c r="T38" s="1">
        <v>2600</v>
      </c>
      <c r="U38" s="1">
        <v>2600</v>
      </c>
      <c r="V38" s="1">
        <v>2600</v>
      </c>
      <c r="W38" s="1">
        <v>2600</v>
      </c>
      <c r="X38" s="1">
        <v>2600</v>
      </c>
      <c r="Y38" s="1">
        <v>2600</v>
      </c>
      <c r="Z38" s="1">
        <v>2600</v>
      </c>
      <c r="AA38" s="1">
        <v>2600</v>
      </c>
      <c r="AB38" s="1">
        <v>2600</v>
      </c>
      <c r="AC38" s="1">
        <v>2600</v>
      </c>
      <c r="AD38" s="1">
        <v>2600</v>
      </c>
      <c r="AE38" s="1">
        <v>2600</v>
      </c>
      <c r="AF38" s="1">
        <v>2600</v>
      </c>
      <c r="AG38" s="1">
        <v>2600</v>
      </c>
      <c r="AH38" s="1">
        <v>2600</v>
      </c>
      <c r="AI38" s="1">
        <v>2600</v>
      </c>
      <c r="AJ38" s="1">
        <v>2600</v>
      </c>
      <c r="AK38" s="1">
        <v>2600</v>
      </c>
      <c r="AL38" s="1">
        <v>2600</v>
      </c>
      <c r="AM38" s="1">
        <v>2600</v>
      </c>
      <c r="AN38" s="1">
        <v>2600</v>
      </c>
      <c r="AO38" s="1">
        <v>2600</v>
      </c>
      <c r="AP38" s="1">
        <v>2600</v>
      </c>
      <c r="AQ38" s="1">
        <v>2600</v>
      </c>
      <c r="AR38" s="1">
        <v>2600</v>
      </c>
      <c r="AS38" s="1">
        <v>2600</v>
      </c>
      <c r="AT38" s="1">
        <v>2600</v>
      </c>
      <c r="AU38" s="1">
        <v>2600</v>
      </c>
      <c r="AV38" s="1">
        <v>2600</v>
      </c>
      <c r="AW38" s="1">
        <v>2600</v>
      </c>
      <c r="AX38" s="1">
        <v>2600</v>
      </c>
      <c r="AY38" s="1">
        <v>2600</v>
      </c>
      <c r="AZ38" s="1">
        <v>2600</v>
      </c>
      <c r="BA38" s="1">
        <v>2600</v>
      </c>
      <c r="BB38" s="1">
        <v>2600</v>
      </c>
      <c r="BC38" s="1">
        <v>2600</v>
      </c>
      <c r="BD38" s="1">
        <v>2600</v>
      </c>
      <c r="BM38" s="2"/>
      <c r="BN38" s="2"/>
      <c r="BO38" s="1"/>
    </row>
    <row r="39" spans="1:69" x14ac:dyDescent="0.25">
      <c r="P39" s="2">
        <v>17500</v>
      </c>
      <c r="Q39" s="2">
        <v>17500</v>
      </c>
      <c r="R39" s="2">
        <v>17500</v>
      </c>
      <c r="S39" s="2">
        <v>17500</v>
      </c>
      <c r="T39" s="2">
        <v>17500</v>
      </c>
      <c r="U39" s="2">
        <v>17500</v>
      </c>
      <c r="V39" s="2">
        <v>17500</v>
      </c>
      <c r="W39" s="2">
        <v>17500</v>
      </c>
      <c r="X39" s="2">
        <v>17500</v>
      </c>
      <c r="Y39" s="2">
        <v>17500</v>
      </c>
      <c r="Z39" s="2">
        <v>17500</v>
      </c>
      <c r="AA39" s="2">
        <v>17500</v>
      </c>
      <c r="AB39" s="2">
        <v>17500</v>
      </c>
      <c r="AC39" s="2">
        <v>17500</v>
      </c>
      <c r="AD39" s="2">
        <v>17500</v>
      </c>
      <c r="AE39" s="2">
        <v>17500</v>
      </c>
      <c r="AF39" s="2">
        <v>17500</v>
      </c>
      <c r="AG39" s="2">
        <v>17500</v>
      </c>
      <c r="AH39" s="2">
        <v>17500</v>
      </c>
      <c r="AI39" s="2">
        <v>17500</v>
      </c>
      <c r="AJ39" s="2">
        <v>17500</v>
      </c>
      <c r="AK39" s="2">
        <v>17500</v>
      </c>
      <c r="AL39" s="2">
        <v>17500</v>
      </c>
      <c r="AM39" s="2">
        <v>17500</v>
      </c>
      <c r="AN39" s="2">
        <v>17500</v>
      </c>
      <c r="AO39" s="2">
        <v>17500</v>
      </c>
      <c r="AP39" s="2">
        <v>17500</v>
      </c>
      <c r="AQ39" s="2">
        <v>17500</v>
      </c>
      <c r="AR39" s="2">
        <v>17500</v>
      </c>
      <c r="AS39" s="2">
        <v>17500</v>
      </c>
      <c r="AT39" s="2">
        <v>17500</v>
      </c>
      <c r="AU39" s="2">
        <v>17500</v>
      </c>
      <c r="AV39" s="2">
        <v>17500</v>
      </c>
      <c r="AW39" s="2">
        <v>17500</v>
      </c>
      <c r="AX39" s="2">
        <v>17500</v>
      </c>
      <c r="AY39" s="2">
        <v>17500</v>
      </c>
      <c r="AZ39" s="2">
        <v>17500</v>
      </c>
      <c r="BA39" s="2">
        <v>17500</v>
      </c>
      <c r="BB39" s="2">
        <v>17500</v>
      </c>
      <c r="BC39" s="2">
        <v>17500</v>
      </c>
      <c r="BD39" s="2">
        <v>17500</v>
      </c>
      <c r="BE39" s="2">
        <v>17500</v>
      </c>
      <c r="BH39" s="2">
        <v>29500</v>
      </c>
      <c r="BI39" s="2">
        <v>29500</v>
      </c>
      <c r="BJ39" s="2">
        <v>29500</v>
      </c>
      <c r="BK39" s="2">
        <v>29500</v>
      </c>
      <c r="BL39" s="2">
        <v>29500</v>
      </c>
      <c r="BM39" s="2">
        <v>29500</v>
      </c>
      <c r="BN39" s="2">
        <v>11010</v>
      </c>
      <c r="BO39" s="1"/>
    </row>
    <row r="40" spans="1:69" x14ac:dyDescent="0.25">
      <c r="D40" s="3">
        <v>19000</v>
      </c>
      <c r="E40" s="3">
        <v>19000</v>
      </c>
      <c r="F40" s="3">
        <v>19000</v>
      </c>
      <c r="G40" s="3">
        <v>19000</v>
      </c>
      <c r="H40" s="3">
        <v>19000</v>
      </c>
      <c r="I40" s="3">
        <v>19000</v>
      </c>
      <c r="J40" s="3">
        <v>19000</v>
      </c>
      <c r="K40" s="3">
        <v>19000</v>
      </c>
      <c r="L40" s="3">
        <v>19000</v>
      </c>
      <c r="M40" s="3">
        <v>19000</v>
      </c>
      <c r="N40" s="3">
        <v>19000</v>
      </c>
      <c r="O40" s="3">
        <v>19000</v>
      </c>
      <c r="P40" s="3">
        <v>19000</v>
      </c>
      <c r="Q40" s="3">
        <v>19000</v>
      </c>
      <c r="R40" s="3">
        <v>19000</v>
      </c>
      <c r="S40" s="3">
        <v>19000</v>
      </c>
      <c r="T40" s="3">
        <v>19000</v>
      </c>
      <c r="U40" s="3">
        <v>19000</v>
      </c>
      <c r="V40" s="3">
        <v>19000</v>
      </c>
      <c r="W40" s="3">
        <v>19000</v>
      </c>
      <c r="X40" s="3">
        <v>19000</v>
      </c>
      <c r="Y40" s="3">
        <v>19000</v>
      </c>
      <c r="Z40" s="3">
        <v>19000</v>
      </c>
      <c r="AA40" s="3">
        <v>19000</v>
      </c>
      <c r="AB40" s="3">
        <v>19000</v>
      </c>
      <c r="AC40" s="3">
        <v>19000</v>
      </c>
      <c r="AD40" s="3">
        <v>19000</v>
      </c>
      <c r="AE40" s="3">
        <v>19000</v>
      </c>
      <c r="AF40" s="3">
        <v>19000</v>
      </c>
      <c r="AG40" s="3">
        <v>19000</v>
      </c>
      <c r="AH40" s="3">
        <v>19000</v>
      </c>
      <c r="AI40" s="3">
        <v>19000</v>
      </c>
      <c r="AJ40" s="3">
        <v>19000</v>
      </c>
      <c r="AL40" s="3"/>
      <c r="AZ40" s="1">
        <f>5900</f>
        <v>5900</v>
      </c>
      <c r="BA40" s="1">
        <f>5900</f>
        <v>5900</v>
      </c>
      <c r="BB40" s="1">
        <f>5900</f>
        <v>5900</v>
      </c>
      <c r="BC40" s="1">
        <f>5900</f>
        <v>5900</v>
      </c>
      <c r="BD40" s="1">
        <f>5900</f>
        <v>5900</v>
      </c>
      <c r="BE40" s="1">
        <f>5900</f>
        <v>5900</v>
      </c>
      <c r="BF40" s="1">
        <f>5900</f>
        <v>5900</v>
      </c>
      <c r="BG40" s="1">
        <f>5900</f>
        <v>5900</v>
      </c>
      <c r="BH40" s="2">
        <v>29500</v>
      </c>
      <c r="BN40" s="2"/>
      <c r="BO40" s="1"/>
    </row>
    <row r="41" spans="1:69" x14ac:dyDescent="0.25">
      <c r="P41" s="3">
        <v>1200</v>
      </c>
      <c r="Q41" s="3">
        <v>1200</v>
      </c>
      <c r="R41" s="3">
        <v>1200</v>
      </c>
      <c r="S41" s="3">
        <v>1200</v>
      </c>
      <c r="T41" s="3">
        <v>1200</v>
      </c>
      <c r="U41" s="3">
        <v>1200</v>
      </c>
      <c r="V41" s="3">
        <v>1200</v>
      </c>
      <c r="W41" s="3">
        <v>1200</v>
      </c>
      <c r="X41" s="3">
        <v>1200</v>
      </c>
      <c r="Y41" s="3">
        <v>1200</v>
      </c>
      <c r="Z41" s="3">
        <v>1200</v>
      </c>
      <c r="AA41" s="3">
        <v>1200</v>
      </c>
      <c r="AB41" s="3">
        <v>1200</v>
      </c>
      <c r="AC41" s="3">
        <v>1200</v>
      </c>
      <c r="AD41" s="3">
        <v>1200</v>
      </c>
      <c r="AE41" s="3">
        <v>1200</v>
      </c>
      <c r="AF41" s="3">
        <v>1200</v>
      </c>
      <c r="AG41" s="3">
        <v>1200</v>
      </c>
      <c r="AH41" s="3">
        <v>1200</v>
      </c>
      <c r="AI41" s="3">
        <v>1200</v>
      </c>
      <c r="AJ41" s="3">
        <v>1200</v>
      </c>
      <c r="AL41" s="3">
        <v>200</v>
      </c>
      <c r="AM41" s="3">
        <v>200</v>
      </c>
      <c r="AN41" s="3">
        <v>200</v>
      </c>
      <c r="AO41" s="3">
        <v>200</v>
      </c>
      <c r="AP41" s="3">
        <v>200</v>
      </c>
      <c r="AQ41" s="3">
        <v>200</v>
      </c>
      <c r="AR41" s="3">
        <v>200</v>
      </c>
      <c r="AS41" s="3">
        <v>200</v>
      </c>
      <c r="AT41" s="3">
        <v>200</v>
      </c>
      <c r="AU41" s="3">
        <v>200</v>
      </c>
      <c r="AV41" s="3">
        <v>200</v>
      </c>
      <c r="AW41" s="3">
        <v>200</v>
      </c>
      <c r="AX41" s="3">
        <v>200</v>
      </c>
      <c r="AY41" s="3">
        <v>200</v>
      </c>
      <c r="AZ41" s="3">
        <v>200</v>
      </c>
      <c r="BA41" s="3">
        <v>200</v>
      </c>
      <c r="BB41" s="3">
        <v>200</v>
      </c>
      <c r="BC41" s="3">
        <v>200</v>
      </c>
      <c r="BD41" s="3">
        <v>200</v>
      </c>
      <c r="BE41" s="3">
        <v>200</v>
      </c>
      <c r="BF41" s="3"/>
      <c r="BG41" s="1"/>
      <c r="BH41" s="2"/>
      <c r="BN41" s="2"/>
      <c r="BO41" s="2">
        <v>11010</v>
      </c>
      <c r="BP41" s="2">
        <v>11010</v>
      </c>
      <c r="BQ41" s="2">
        <v>11010</v>
      </c>
    </row>
    <row r="42" spans="1:69" x14ac:dyDescent="0.25">
      <c r="P42" s="1">
        <v>1500</v>
      </c>
      <c r="Q42" s="1">
        <v>1500</v>
      </c>
      <c r="R42" s="1">
        <v>1500</v>
      </c>
      <c r="S42" s="1">
        <v>1500</v>
      </c>
      <c r="T42" s="1">
        <v>1500</v>
      </c>
      <c r="U42" s="1">
        <v>1500</v>
      </c>
      <c r="V42" s="1">
        <v>1500</v>
      </c>
      <c r="W42" s="1">
        <v>1500</v>
      </c>
      <c r="X42" s="1">
        <v>1500</v>
      </c>
      <c r="Y42" s="1">
        <v>1500</v>
      </c>
      <c r="Z42" s="1">
        <v>1500</v>
      </c>
      <c r="AA42" s="1">
        <v>1500</v>
      </c>
      <c r="AB42" s="1">
        <v>1500</v>
      </c>
      <c r="AC42" s="1">
        <v>1500</v>
      </c>
      <c r="AD42" s="1">
        <v>1500</v>
      </c>
      <c r="AE42" s="1">
        <v>1500</v>
      </c>
      <c r="AF42" s="1">
        <v>1500</v>
      </c>
      <c r="AG42" s="1">
        <v>1500</v>
      </c>
      <c r="AH42" s="1">
        <v>1500</v>
      </c>
      <c r="AI42" s="1">
        <v>1500</v>
      </c>
      <c r="AJ42" s="1">
        <v>1500</v>
      </c>
      <c r="AK42" s="1">
        <v>1500</v>
      </c>
      <c r="AL42" s="1">
        <v>1500</v>
      </c>
      <c r="AM42" s="1">
        <v>1500</v>
      </c>
      <c r="AN42" s="1">
        <v>1500</v>
      </c>
      <c r="AO42" s="1">
        <v>1500</v>
      </c>
      <c r="AP42" s="1">
        <v>1500</v>
      </c>
      <c r="AQ42" s="1">
        <v>1500</v>
      </c>
      <c r="AR42" s="1">
        <v>1500</v>
      </c>
      <c r="AS42" s="1">
        <v>1500</v>
      </c>
      <c r="AT42" s="1">
        <v>1500</v>
      </c>
      <c r="AU42" s="1">
        <v>1500</v>
      </c>
      <c r="AV42" s="1">
        <v>1500</v>
      </c>
      <c r="AW42" s="1">
        <v>1500</v>
      </c>
      <c r="AX42" s="1">
        <v>1500</v>
      </c>
      <c r="AY42" s="1">
        <v>1500</v>
      </c>
      <c r="AZ42" s="1">
        <v>1500</v>
      </c>
      <c r="BA42" s="1">
        <v>1500</v>
      </c>
      <c r="BB42" s="1">
        <v>1500</v>
      </c>
      <c r="BC42" s="1">
        <v>1500</v>
      </c>
      <c r="BD42" s="1">
        <v>1500</v>
      </c>
      <c r="BF42" s="3">
        <v>200</v>
      </c>
      <c r="BG42" s="1"/>
      <c r="BI42" s="3">
        <v>200</v>
      </c>
      <c r="BJ42" s="3">
        <v>200</v>
      </c>
      <c r="BK42" s="3">
        <v>200</v>
      </c>
      <c r="BL42" s="3">
        <v>200</v>
      </c>
      <c r="BM42" s="3">
        <v>200</v>
      </c>
      <c r="BN42" s="3">
        <v>200</v>
      </c>
      <c r="BO42" s="3">
        <v>200</v>
      </c>
      <c r="BP42" s="3">
        <v>200</v>
      </c>
      <c r="BQ42" s="3">
        <v>200</v>
      </c>
    </row>
    <row r="43" spans="1:69" x14ac:dyDescent="0.25">
      <c r="D43" s="4">
        <v>12500</v>
      </c>
      <c r="E43" s="4">
        <v>12500</v>
      </c>
      <c r="F43" s="4">
        <v>12500</v>
      </c>
      <c r="G43" s="4">
        <v>12500</v>
      </c>
      <c r="H43" s="4">
        <v>12500</v>
      </c>
      <c r="I43" s="4">
        <v>12500</v>
      </c>
      <c r="J43" s="4">
        <v>12500</v>
      </c>
      <c r="K43" s="4">
        <v>12500</v>
      </c>
      <c r="L43" s="4">
        <v>12500</v>
      </c>
      <c r="M43" s="4">
        <v>12500</v>
      </c>
      <c r="N43" s="4">
        <v>12500</v>
      </c>
      <c r="O43" s="4">
        <v>12500</v>
      </c>
      <c r="P43" s="4">
        <v>12500</v>
      </c>
      <c r="Q43" s="4">
        <v>12500</v>
      </c>
      <c r="R43" s="4">
        <v>12500</v>
      </c>
      <c r="S43" s="4">
        <v>12500</v>
      </c>
      <c r="T43" s="4">
        <v>12500</v>
      </c>
      <c r="U43" s="4">
        <v>12500</v>
      </c>
      <c r="V43" s="4">
        <v>12500</v>
      </c>
      <c r="W43" s="4">
        <v>12500</v>
      </c>
      <c r="X43" s="4">
        <v>12500</v>
      </c>
      <c r="Y43" s="4">
        <v>12500</v>
      </c>
      <c r="Z43" s="4">
        <v>12500</v>
      </c>
      <c r="AA43" s="4">
        <v>12500</v>
      </c>
      <c r="AB43" s="4">
        <v>12500</v>
      </c>
      <c r="AE43" s="4">
        <v>14100</v>
      </c>
      <c r="AF43" s="4">
        <v>14100</v>
      </c>
      <c r="AG43" s="4">
        <v>14100</v>
      </c>
      <c r="AH43" s="4">
        <v>14100</v>
      </c>
      <c r="AI43" s="4">
        <v>14100</v>
      </c>
      <c r="AJ43" s="4">
        <v>14100</v>
      </c>
      <c r="AK43" s="4">
        <v>14100</v>
      </c>
      <c r="AL43" s="4">
        <v>14100</v>
      </c>
      <c r="AM43" s="4">
        <v>14100</v>
      </c>
      <c r="BC43" s="31"/>
      <c r="BD43" s="31"/>
      <c r="BE43" s="31"/>
      <c r="BF43" s="1">
        <v>1970</v>
      </c>
      <c r="BG43" s="1"/>
      <c r="BI43" s="1">
        <v>1970</v>
      </c>
      <c r="BJ43" s="1">
        <v>1970</v>
      </c>
      <c r="BK43" s="1">
        <v>1970</v>
      </c>
      <c r="BL43" s="1">
        <v>1970</v>
      </c>
      <c r="BM43" s="1">
        <v>1970</v>
      </c>
      <c r="BN43" s="1">
        <v>1970</v>
      </c>
      <c r="BQ43" s="3"/>
    </row>
    <row r="44" spans="1:69" x14ac:dyDescent="0.25">
      <c r="A44" s="30">
        <v>73000</v>
      </c>
      <c r="B44" s="1">
        <v>2600</v>
      </c>
      <c r="C44" s="3">
        <v>19000</v>
      </c>
      <c r="D44" s="4">
        <v>25000</v>
      </c>
      <c r="G44" s="4">
        <v>25000</v>
      </c>
      <c r="H44" s="4">
        <v>25000</v>
      </c>
      <c r="I44" s="4">
        <v>25000</v>
      </c>
      <c r="J44" s="4">
        <v>25000</v>
      </c>
      <c r="K44" s="4">
        <v>25000</v>
      </c>
      <c r="L44" s="4">
        <v>25000</v>
      </c>
      <c r="M44" s="4">
        <v>25000</v>
      </c>
      <c r="N44" s="4">
        <v>25000</v>
      </c>
      <c r="O44" s="4">
        <v>25000</v>
      </c>
      <c r="P44" s="4">
        <v>25000</v>
      </c>
      <c r="Q44" s="4">
        <v>25000</v>
      </c>
      <c r="R44" s="4">
        <v>25000</v>
      </c>
      <c r="S44" s="4">
        <v>25000</v>
      </c>
      <c r="T44" s="4">
        <v>25000</v>
      </c>
      <c r="U44" s="4">
        <v>25000</v>
      </c>
      <c r="V44" s="4">
        <v>25000</v>
      </c>
      <c r="W44" s="4">
        <v>25000</v>
      </c>
      <c r="X44" s="4">
        <v>25000</v>
      </c>
      <c r="Y44" s="4">
        <v>25000</v>
      </c>
      <c r="Z44" s="4">
        <v>25000</v>
      </c>
      <c r="AA44" s="4">
        <v>25000</v>
      </c>
      <c r="AB44" s="4">
        <v>25000</v>
      </c>
      <c r="BC44" s="31"/>
      <c r="BD44" s="31"/>
      <c r="BE44" s="31"/>
      <c r="BF44" s="1">
        <v>1970</v>
      </c>
      <c r="BQ44" s="3"/>
    </row>
    <row r="45" spans="1:69" x14ac:dyDescent="0.25">
      <c r="BF45" s="1">
        <v>1970</v>
      </c>
      <c r="BQ45" s="3"/>
    </row>
    <row r="46" spans="1:69" x14ac:dyDescent="0.25">
      <c r="O46" s="1">
        <v>1500</v>
      </c>
      <c r="P46" s="2">
        <v>17500</v>
      </c>
      <c r="Q46" s="3">
        <v>1200</v>
      </c>
      <c r="BF46" s="1">
        <v>1970</v>
      </c>
      <c r="BG46" s="1">
        <f>5900</f>
        <v>5900</v>
      </c>
      <c r="BH46" s="2">
        <v>29500</v>
      </c>
    </row>
    <row r="47" spans="1:69" x14ac:dyDescent="0.25">
      <c r="A47" t="s">
        <v>19</v>
      </c>
      <c r="O47" t="s">
        <v>20</v>
      </c>
      <c r="AE47" t="s">
        <v>21</v>
      </c>
      <c r="BP47" t="s">
        <v>22</v>
      </c>
    </row>
    <row r="48" spans="1:69" x14ac:dyDescent="0.25">
      <c r="A48" s="1" t="s">
        <v>23</v>
      </c>
      <c r="B48" s="1"/>
      <c r="C48" s="1"/>
      <c r="D48" s="1"/>
      <c r="O48" s="1" t="s">
        <v>1</v>
      </c>
      <c r="P48" s="1"/>
      <c r="AE48" s="1" t="s">
        <v>24</v>
      </c>
      <c r="AF48" s="1"/>
      <c r="BG48" s="1" t="s">
        <v>25</v>
      </c>
      <c r="BH48" s="1"/>
      <c r="BP48" s="1" t="s">
        <v>23</v>
      </c>
      <c r="BQ48" s="1"/>
    </row>
    <row r="49" spans="1:69" x14ac:dyDescent="0.25">
      <c r="A49" s="30" t="s">
        <v>2</v>
      </c>
      <c r="B49" s="30">
        <v>77000</v>
      </c>
      <c r="C49" s="1"/>
      <c r="D49" s="1"/>
      <c r="O49" s="4" t="s">
        <v>5</v>
      </c>
      <c r="P49" s="4">
        <v>25000</v>
      </c>
      <c r="AD49" s="4">
        <v>14100</v>
      </c>
      <c r="AE49" s="4">
        <v>14100</v>
      </c>
      <c r="AF49" s="4"/>
      <c r="BG49" s="2" t="s">
        <v>2</v>
      </c>
      <c r="BH49" s="2">
        <v>29500</v>
      </c>
      <c r="BP49" s="2" t="s">
        <v>2</v>
      </c>
      <c r="BQ49" s="2">
        <v>11010</v>
      </c>
    </row>
    <row r="50" spans="1:69" x14ac:dyDescent="0.25">
      <c r="A50" s="1" t="s">
        <v>3</v>
      </c>
      <c r="B50" s="1">
        <v>2600</v>
      </c>
      <c r="C50" s="1"/>
      <c r="D50" s="1"/>
      <c r="O50" s="1"/>
      <c r="P50" s="1"/>
      <c r="AE50" s="4"/>
      <c r="AF50" s="4"/>
      <c r="BG50" s="1" t="s">
        <v>3</v>
      </c>
      <c r="BH50" s="1">
        <f>5900</f>
        <v>5900</v>
      </c>
      <c r="BP50" s="1" t="s">
        <v>3</v>
      </c>
      <c r="BQ50" s="1"/>
    </row>
    <row r="51" spans="1:69" x14ac:dyDescent="0.25">
      <c r="A51" s="3" t="s">
        <v>4</v>
      </c>
      <c r="B51" s="3">
        <v>19000</v>
      </c>
      <c r="C51" s="1"/>
      <c r="D51" s="1"/>
      <c r="O51" s="1"/>
      <c r="P51" s="1"/>
      <c r="AE51" s="4"/>
      <c r="AF51" s="4"/>
      <c r="BG51" s="3" t="s">
        <v>4</v>
      </c>
      <c r="BH51" s="3"/>
      <c r="BP51" s="3" t="s">
        <v>4</v>
      </c>
      <c r="BQ51" s="3">
        <v>200</v>
      </c>
    </row>
    <row r="52" spans="1:69" x14ac:dyDescent="0.25">
      <c r="A52" s="4" t="s">
        <v>5</v>
      </c>
      <c r="B52" s="4">
        <v>25000</v>
      </c>
      <c r="O52" s="1" t="s">
        <v>26</v>
      </c>
      <c r="P52" s="1"/>
      <c r="AE52" s="4"/>
      <c r="AF52" s="4"/>
    </row>
    <row r="53" spans="1:69" x14ac:dyDescent="0.25">
      <c r="O53" s="2" t="s">
        <v>2</v>
      </c>
      <c r="P53" s="2">
        <v>17500</v>
      </c>
    </row>
    <row r="54" spans="1:69" x14ac:dyDescent="0.25">
      <c r="O54" s="1" t="s">
        <v>3</v>
      </c>
      <c r="P54" s="1">
        <v>1500</v>
      </c>
    </row>
    <row r="55" spans="1:69" x14ac:dyDescent="0.25">
      <c r="O55" s="3" t="s">
        <v>4</v>
      </c>
      <c r="P55" s="3">
        <v>1200</v>
      </c>
    </row>
    <row r="59" spans="1:69" x14ac:dyDescent="0.25">
      <c r="AF59" s="40"/>
      <c r="BB59" s="40"/>
    </row>
    <row r="60" spans="1:69" x14ac:dyDescent="0.25">
      <c r="AF60" s="40"/>
      <c r="BB60" s="40"/>
    </row>
    <row r="61" spans="1:69" x14ac:dyDescent="0.25">
      <c r="AF61" s="40"/>
      <c r="BB61" s="40"/>
    </row>
    <row r="62" spans="1:69" x14ac:dyDescent="0.25">
      <c r="AF62" s="40"/>
      <c r="BB62" s="40"/>
    </row>
    <row r="63" spans="1:69" x14ac:dyDescent="0.25">
      <c r="F63" s="41"/>
      <c r="G63" s="42" t="s">
        <v>27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F63" s="40"/>
      <c r="BB63" s="40"/>
    </row>
    <row r="64" spans="1:69" x14ac:dyDescent="0.25">
      <c r="F64" s="41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F64" s="40"/>
      <c r="BB64" s="40"/>
    </row>
    <row r="65" spans="3:66" x14ac:dyDescent="0.25">
      <c r="F65" s="41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F65" s="40"/>
      <c r="AG65" s="43"/>
      <c r="AH65" s="43"/>
      <c r="AI65" s="43"/>
      <c r="AJ65" s="43"/>
      <c r="AK65" s="43"/>
      <c r="AL65" s="43"/>
      <c r="BB65" s="40"/>
    </row>
    <row r="66" spans="3:66" x14ac:dyDescent="0.25">
      <c r="F66" s="41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</row>
    <row r="67" spans="3:66" x14ac:dyDescent="0.25">
      <c r="F67" s="41"/>
      <c r="G67" s="5" t="s">
        <v>9</v>
      </c>
      <c r="H67" s="6"/>
      <c r="I67" s="7" t="s">
        <v>10</v>
      </c>
      <c r="J67" s="8"/>
      <c r="K67" s="7" t="s">
        <v>10</v>
      </c>
      <c r="L67" s="8"/>
      <c r="M67" s="7" t="s">
        <v>10</v>
      </c>
      <c r="N67" s="8"/>
      <c r="O67" s="7" t="s">
        <v>10</v>
      </c>
      <c r="P67" s="8"/>
      <c r="Q67" s="7" t="s">
        <v>10</v>
      </c>
      <c r="R67" s="8"/>
      <c r="S67" s="7" t="s">
        <v>10</v>
      </c>
      <c r="T67" s="8"/>
      <c r="U67" s="7" t="s">
        <v>11</v>
      </c>
      <c r="V67" s="8"/>
      <c r="W67" s="7" t="s">
        <v>11</v>
      </c>
      <c r="X67" s="8"/>
      <c r="Y67" s="7" t="s">
        <v>11</v>
      </c>
      <c r="Z67" s="8"/>
      <c r="AA67" s="7" t="s">
        <v>11</v>
      </c>
      <c r="AB67" s="8"/>
      <c r="AC67" s="7" t="s">
        <v>10</v>
      </c>
      <c r="AD67" s="8"/>
      <c r="AE67" s="7" t="s">
        <v>10</v>
      </c>
      <c r="AF67" s="8"/>
      <c r="AG67" s="9" t="s">
        <v>4</v>
      </c>
      <c r="AH67" s="10"/>
      <c r="AI67" s="9" t="s">
        <v>4</v>
      </c>
      <c r="AJ67" s="10"/>
      <c r="AK67" s="9" t="s">
        <v>4</v>
      </c>
      <c r="AL67" s="10"/>
      <c r="AM67" s="5" t="s">
        <v>12</v>
      </c>
      <c r="AN67" s="6"/>
      <c r="AO67" s="5" t="s">
        <v>12</v>
      </c>
      <c r="AP67" s="6"/>
      <c r="AQ67" s="5" t="s">
        <v>12</v>
      </c>
      <c r="AR67" s="6"/>
      <c r="AW67" s="12" t="s">
        <v>2</v>
      </c>
      <c r="AX67" s="13"/>
      <c r="AY67" s="12" t="s">
        <v>2</v>
      </c>
      <c r="AZ67" s="13"/>
      <c r="BA67" s="12" t="s">
        <v>2</v>
      </c>
      <c r="BB67" s="13"/>
      <c r="BC67" s="12" t="s">
        <v>2</v>
      </c>
      <c r="BD67" s="13"/>
      <c r="BE67" s="12" t="s">
        <v>2</v>
      </c>
      <c r="BF67" s="13"/>
      <c r="BG67" s="12" t="s">
        <v>2</v>
      </c>
      <c r="BH67" s="13"/>
      <c r="BI67" s="12" t="s">
        <v>2</v>
      </c>
      <c r="BJ67" s="13"/>
      <c r="BK67" s="5" t="s">
        <v>9</v>
      </c>
      <c r="BL67" s="6"/>
      <c r="BM67" s="5" t="s">
        <v>9</v>
      </c>
      <c r="BN67" s="6"/>
    </row>
    <row r="68" spans="3:66" x14ac:dyDescent="0.25">
      <c r="F68" s="41"/>
      <c r="G68" s="14"/>
      <c r="H68" s="15"/>
      <c r="I68" s="16"/>
      <c r="J68" s="17"/>
      <c r="K68" s="16"/>
      <c r="L68" s="17"/>
      <c r="M68" s="16"/>
      <c r="N68" s="17"/>
      <c r="O68" s="16"/>
      <c r="P68" s="17"/>
      <c r="Q68" s="16"/>
      <c r="R68" s="17"/>
      <c r="S68" s="16"/>
      <c r="T68" s="17"/>
      <c r="U68" s="16"/>
      <c r="V68" s="17"/>
      <c r="W68" s="16"/>
      <c r="X68" s="17"/>
      <c r="Y68" s="16"/>
      <c r="Z68" s="17"/>
      <c r="AA68" s="16"/>
      <c r="AB68" s="17"/>
      <c r="AC68" s="16"/>
      <c r="AD68" s="17"/>
      <c r="AE68" s="16"/>
      <c r="AF68" s="17"/>
      <c r="AG68" s="18"/>
      <c r="AH68" s="19"/>
      <c r="AI68" s="18"/>
      <c r="AJ68" s="19"/>
      <c r="AK68" s="18"/>
      <c r="AL68" s="19"/>
      <c r="AM68" s="14"/>
      <c r="AN68" s="15"/>
      <c r="AO68" s="14"/>
      <c r="AP68" s="15"/>
      <c r="AQ68" s="14"/>
      <c r="AR68" s="15"/>
      <c r="AW68" s="20"/>
      <c r="AX68" s="21"/>
      <c r="AY68" s="20"/>
      <c r="AZ68" s="21"/>
      <c r="BA68" s="20"/>
      <c r="BB68" s="21"/>
      <c r="BC68" s="20"/>
      <c r="BD68" s="21"/>
      <c r="BE68" s="20"/>
      <c r="BF68" s="21"/>
      <c r="BG68" s="20"/>
      <c r="BH68" s="21"/>
      <c r="BI68" s="20"/>
      <c r="BJ68" s="21"/>
      <c r="BK68" s="14"/>
      <c r="BL68" s="15"/>
      <c r="BM68" s="14"/>
      <c r="BN68" s="15"/>
    </row>
    <row r="69" spans="3:66" x14ac:dyDescent="0.25">
      <c r="F69" s="41"/>
      <c r="G69" s="14"/>
      <c r="H69" s="15"/>
      <c r="I69" s="16"/>
      <c r="J69" s="17"/>
      <c r="K69" s="16"/>
      <c r="L69" s="17"/>
      <c r="M69" s="16"/>
      <c r="N69" s="17"/>
      <c r="O69" s="16"/>
      <c r="P69" s="17"/>
      <c r="Q69" s="16"/>
      <c r="R69" s="17"/>
      <c r="S69" s="16"/>
      <c r="T69" s="17"/>
      <c r="U69" s="16"/>
      <c r="V69" s="17"/>
      <c r="W69" s="16"/>
      <c r="X69" s="17"/>
      <c r="Y69" s="16"/>
      <c r="Z69" s="17"/>
      <c r="AA69" s="16"/>
      <c r="AB69" s="17"/>
      <c r="AC69" s="16"/>
      <c r="AD69" s="17"/>
      <c r="AE69" s="16"/>
      <c r="AF69" s="17"/>
      <c r="AG69" s="18"/>
      <c r="AH69" s="19"/>
      <c r="AI69" s="18"/>
      <c r="AJ69" s="19"/>
      <c r="AK69" s="18"/>
      <c r="AL69" s="19"/>
      <c r="AM69" s="14"/>
      <c r="AN69" s="15"/>
      <c r="AO69" s="14"/>
      <c r="AP69" s="15"/>
      <c r="AQ69" s="14"/>
      <c r="AR69" s="15"/>
      <c r="AW69" s="20"/>
      <c r="AX69" s="21"/>
      <c r="AY69" s="20"/>
      <c r="AZ69" s="21"/>
      <c r="BA69" s="20"/>
      <c r="BB69" s="21"/>
      <c r="BC69" s="20"/>
      <c r="BD69" s="21"/>
      <c r="BE69" s="20"/>
      <c r="BF69" s="21"/>
      <c r="BG69" s="20"/>
      <c r="BH69" s="21"/>
      <c r="BI69" s="20"/>
      <c r="BJ69" s="21"/>
      <c r="BK69" s="14"/>
      <c r="BL69" s="15"/>
      <c r="BM69" s="14"/>
      <c r="BN69" s="15"/>
    </row>
    <row r="70" spans="3:66" x14ac:dyDescent="0.25">
      <c r="F70" s="41"/>
      <c r="G70" s="22"/>
      <c r="H70" s="23"/>
      <c r="I70" s="24"/>
      <c r="J70" s="25"/>
      <c r="K70" s="24"/>
      <c r="L70" s="25"/>
      <c r="M70" s="24"/>
      <c r="N70" s="25"/>
      <c r="O70" s="24"/>
      <c r="P70" s="25"/>
      <c r="Q70" s="24"/>
      <c r="R70" s="25"/>
      <c r="S70" s="24"/>
      <c r="T70" s="25"/>
      <c r="U70" s="24"/>
      <c r="V70" s="25"/>
      <c r="W70" s="24"/>
      <c r="X70" s="25"/>
      <c r="Y70" s="24"/>
      <c r="Z70" s="25"/>
      <c r="AA70" s="24"/>
      <c r="AB70" s="25"/>
      <c r="AC70" s="24"/>
      <c r="AD70" s="25"/>
      <c r="AE70" s="24"/>
      <c r="AF70" s="25"/>
      <c r="AG70" s="26"/>
      <c r="AH70" s="27"/>
      <c r="AI70" s="26"/>
      <c r="AJ70" s="27"/>
      <c r="AK70" s="26"/>
      <c r="AL70" s="27"/>
      <c r="AM70" s="22"/>
      <c r="AN70" s="23"/>
      <c r="AO70" s="22"/>
      <c r="AP70" s="23"/>
      <c r="AQ70" s="22"/>
      <c r="AR70" s="23"/>
      <c r="AW70" s="28"/>
      <c r="AX70" s="29"/>
      <c r="AY70" s="28"/>
      <c r="AZ70" s="29"/>
      <c r="BA70" s="28"/>
      <c r="BB70" s="29"/>
      <c r="BC70" s="28"/>
      <c r="BD70" s="29"/>
      <c r="BE70" s="28"/>
      <c r="BF70" s="29"/>
      <c r="BG70" s="28"/>
      <c r="BH70" s="29"/>
      <c r="BI70" s="28"/>
      <c r="BJ70" s="29"/>
      <c r="BK70" s="22"/>
      <c r="BL70" s="23"/>
      <c r="BM70" s="22"/>
      <c r="BN70" s="23"/>
    </row>
    <row r="71" spans="3:66" x14ac:dyDescent="0.25">
      <c r="F71" s="41"/>
    </row>
    <row r="72" spans="3:66" x14ac:dyDescent="0.25"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</row>
    <row r="73" spans="3:66" x14ac:dyDescent="0.25">
      <c r="C73" s="40"/>
      <c r="E73" s="40"/>
      <c r="F73" s="41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31"/>
      <c r="AH73" s="31"/>
      <c r="AI73" s="31"/>
      <c r="AJ73" s="31"/>
      <c r="AK73" s="43"/>
      <c r="AL73" s="31"/>
      <c r="BN73" s="40"/>
    </row>
    <row r="74" spans="3:66" x14ac:dyDescent="0.25">
      <c r="C74" s="40"/>
      <c r="E74" s="40"/>
      <c r="F74" s="41"/>
      <c r="AK74" s="43"/>
      <c r="BN74" s="40"/>
    </row>
    <row r="75" spans="3:66" x14ac:dyDescent="0.25">
      <c r="C75" s="40"/>
      <c r="E75" s="40"/>
      <c r="F75" s="41"/>
      <c r="AK75" s="43"/>
      <c r="BN75" s="40"/>
    </row>
    <row r="76" spans="3:66" x14ac:dyDescent="0.25">
      <c r="C76" s="40"/>
      <c r="E76" s="40"/>
      <c r="F76" s="41"/>
      <c r="AK76" s="43"/>
      <c r="BN76" s="40"/>
    </row>
    <row r="77" spans="3:66" x14ac:dyDescent="0.25">
      <c r="C77" s="40"/>
      <c r="E77" s="40"/>
      <c r="F77" s="41"/>
      <c r="AK77" s="43"/>
      <c r="BN77" s="40"/>
    </row>
    <row r="78" spans="3:66" x14ac:dyDescent="0.25">
      <c r="C78" s="40"/>
      <c r="E78" s="40"/>
      <c r="F78" s="41"/>
      <c r="AK78" s="43"/>
      <c r="BN78" s="40"/>
    </row>
    <row r="79" spans="3:66" x14ac:dyDescent="0.25">
      <c r="C79" s="40"/>
      <c r="E79" s="40"/>
      <c r="F79" s="41"/>
      <c r="AK79" s="43"/>
      <c r="BN79" s="40"/>
    </row>
    <row r="80" spans="3:66" x14ac:dyDescent="0.25">
      <c r="C80" s="40"/>
      <c r="E80" s="40"/>
      <c r="F80" s="41"/>
      <c r="AK80" s="43"/>
      <c r="BN80" s="40"/>
    </row>
    <row r="81" spans="3:68" x14ac:dyDescent="0.25">
      <c r="C81" s="40"/>
      <c r="E81" s="40"/>
      <c r="F81" s="41"/>
      <c r="AK81" s="43"/>
      <c r="BN81" s="40"/>
    </row>
    <row r="82" spans="3:68" x14ac:dyDescent="0.25">
      <c r="C82" s="40"/>
      <c r="E82" s="40"/>
      <c r="F82" s="41"/>
      <c r="G82" s="7" t="s">
        <v>10</v>
      </c>
      <c r="H82" s="8"/>
      <c r="I82" s="7" t="s">
        <v>10</v>
      </c>
      <c r="J82" s="8"/>
      <c r="K82" s="7" t="s">
        <v>10</v>
      </c>
      <c r="L82" s="8"/>
      <c r="M82" s="7" t="s">
        <v>10</v>
      </c>
      <c r="N82" s="8"/>
      <c r="O82" s="7" t="s">
        <v>10</v>
      </c>
      <c r="P82" s="8"/>
      <c r="Q82" s="7" t="s">
        <v>10</v>
      </c>
      <c r="R82" s="8"/>
      <c r="S82" s="7" t="s">
        <v>10</v>
      </c>
      <c r="T82" s="8"/>
      <c r="U82" s="7" t="s">
        <v>10</v>
      </c>
      <c r="V82" s="8"/>
      <c r="W82" s="7" t="s">
        <v>10</v>
      </c>
      <c r="X82" s="8"/>
      <c r="Y82" s="7" t="s">
        <v>10</v>
      </c>
      <c r="Z82" s="8"/>
      <c r="AA82" s="7" t="s">
        <v>10</v>
      </c>
      <c r="AB82" s="8"/>
      <c r="AC82" s="9" t="s">
        <v>13</v>
      </c>
      <c r="AD82" s="10"/>
      <c r="AE82" s="9" t="s">
        <v>14</v>
      </c>
      <c r="AF82" s="10"/>
      <c r="AG82" s="9" t="s">
        <v>15</v>
      </c>
      <c r="AH82" s="10"/>
      <c r="AI82" s="9" t="s">
        <v>15</v>
      </c>
      <c r="AJ82" s="10"/>
      <c r="AK82" s="9" t="s">
        <v>15</v>
      </c>
      <c r="AL82" s="10"/>
      <c r="AM82" s="9" t="s">
        <v>16</v>
      </c>
      <c r="AN82" s="10"/>
      <c r="AO82" s="9" t="s">
        <v>16</v>
      </c>
      <c r="AP82" s="10"/>
      <c r="AQ82" s="5" t="s">
        <v>12</v>
      </c>
      <c r="AR82" s="6"/>
      <c r="AW82" s="34" t="s">
        <v>17</v>
      </c>
      <c r="AX82" s="35"/>
      <c r="AY82" s="34" t="s">
        <v>8</v>
      </c>
      <c r="AZ82" s="35"/>
      <c r="BA82" s="34" t="s">
        <v>18</v>
      </c>
      <c r="BB82" s="35"/>
      <c r="BC82" s="34" t="s">
        <v>18</v>
      </c>
      <c r="BD82" s="35"/>
      <c r="BE82" s="5" t="s">
        <v>12</v>
      </c>
      <c r="BF82" s="6"/>
      <c r="BG82" s="5" t="s">
        <v>12</v>
      </c>
      <c r="BH82" s="6"/>
      <c r="BI82" s="5" t="s">
        <v>12</v>
      </c>
      <c r="BJ82" s="6"/>
      <c r="BN82" s="40"/>
    </row>
    <row r="83" spans="3:68" x14ac:dyDescent="0.25">
      <c r="C83" s="40"/>
      <c r="E83" s="40"/>
      <c r="F83" s="41"/>
      <c r="G83" s="16"/>
      <c r="H83" s="17"/>
      <c r="I83" s="16"/>
      <c r="J83" s="17"/>
      <c r="K83" s="16"/>
      <c r="L83" s="17"/>
      <c r="M83" s="16"/>
      <c r="N83" s="17"/>
      <c r="O83" s="16"/>
      <c r="P83" s="17"/>
      <c r="Q83" s="16"/>
      <c r="R83" s="17"/>
      <c r="S83" s="16"/>
      <c r="T83" s="17"/>
      <c r="U83" s="16"/>
      <c r="V83" s="17"/>
      <c r="W83" s="16"/>
      <c r="X83" s="17"/>
      <c r="Y83" s="16"/>
      <c r="Z83" s="17"/>
      <c r="AA83" s="16"/>
      <c r="AB83" s="17"/>
      <c r="AC83" s="18"/>
      <c r="AD83" s="19"/>
      <c r="AE83" s="18"/>
      <c r="AF83" s="19"/>
      <c r="AG83" s="18"/>
      <c r="AH83" s="19"/>
      <c r="AI83" s="18"/>
      <c r="AJ83" s="19"/>
      <c r="AK83" s="18"/>
      <c r="AL83" s="19"/>
      <c r="AM83" s="18"/>
      <c r="AN83" s="19"/>
      <c r="AO83" s="18"/>
      <c r="AP83" s="19"/>
      <c r="AQ83" s="14"/>
      <c r="AR83" s="15"/>
      <c r="AW83" s="36"/>
      <c r="AX83" s="37"/>
      <c r="AY83" s="36"/>
      <c r="AZ83" s="37"/>
      <c r="BA83" s="36"/>
      <c r="BB83" s="37"/>
      <c r="BC83" s="36"/>
      <c r="BD83" s="37"/>
      <c r="BE83" s="14"/>
      <c r="BF83" s="15"/>
      <c r="BG83" s="14"/>
      <c r="BH83" s="15"/>
      <c r="BI83" s="14"/>
      <c r="BJ83" s="15"/>
      <c r="BN83" s="40"/>
    </row>
    <row r="84" spans="3:68" x14ac:dyDescent="0.25">
      <c r="C84" s="40"/>
      <c r="E84" s="40"/>
      <c r="F84" s="41"/>
      <c r="G84" s="16"/>
      <c r="H84" s="17"/>
      <c r="I84" s="16"/>
      <c r="J84" s="17"/>
      <c r="K84" s="16"/>
      <c r="L84" s="17"/>
      <c r="M84" s="16"/>
      <c r="N84" s="17"/>
      <c r="O84" s="16"/>
      <c r="P84" s="17"/>
      <c r="Q84" s="16"/>
      <c r="R84" s="17"/>
      <c r="S84" s="16"/>
      <c r="T84" s="17"/>
      <c r="U84" s="16"/>
      <c r="V84" s="17"/>
      <c r="W84" s="16"/>
      <c r="X84" s="17"/>
      <c r="Y84" s="16"/>
      <c r="Z84" s="17"/>
      <c r="AA84" s="16"/>
      <c r="AB84" s="17"/>
      <c r="AC84" s="18"/>
      <c r="AD84" s="19"/>
      <c r="AE84" s="18"/>
      <c r="AF84" s="19"/>
      <c r="AG84" s="18"/>
      <c r="AH84" s="19"/>
      <c r="AI84" s="18"/>
      <c r="AJ84" s="19"/>
      <c r="AK84" s="18"/>
      <c r="AL84" s="19"/>
      <c r="AM84" s="18"/>
      <c r="AN84" s="19"/>
      <c r="AO84" s="18"/>
      <c r="AP84" s="19"/>
      <c r="AQ84" s="14"/>
      <c r="AR84" s="15"/>
      <c r="AW84" s="36"/>
      <c r="AX84" s="37"/>
      <c r="AY84" s="36"/>
      <c r="AZ84" s="37"/>
      <c r="BA84" s="36"/>
      <c r="BB84" s="37"/>
      <c r="BC84" s="36"/>
      <c r="BD84" s="37"/>
      <c r="BE84" s="14"/>
      <c r="BF84" s="15"/>
      <c r="BG84" s="14"/>
      <c r="BH84" s="15"/>
      <c r="BI84" s="14"/>
      <c r="BJ84" s="15"/>
      <c r="BN84" s="40"/>
    </row>
    <row r="85" spans="3:68" x14ac:dyDescent="0.25">
      <c r="C85" s="40"/>
      <c r="E85" s="40"/>
      <c r="F85" s="41"/>
      <c r="G85" s="24"/>
      <c r="H85" s="25"/>
      <c r="I85" s="24"/>
      <c r="J85" s="25"/>
      <c r="K85" s="24"/>
      <c r="L85" s="25"/>
      <c r="M85" s="24"/>
      <c r="N85" s="25"/>
      <c r="O85" s="24"/>
      <c r="P85" s="25"/>
      <c r="Q85" s="24"/>
      <c r="R85" s="25"/>
      <c r="S85" s="24"/>
      <c r="T85" s="25"/>
      <c r="U85" s="24"/>
      <c r="V85" s="25"/>
      <c r="W85" s="24"/>
      <c r="X85" s="25"/>
      <c r="Y85" s="24"/>
      <c r="Z85" s="25"/>
      <c r="AA85" s="24"/>
      <c r="AB85" s="25"/>
      <c r="AC85" s="26"/>
      <c r="AD85" s="27"/>
      <c r="AE85" s="26"/>
      <c r="AF85" s="27"/>
      <c r="AG85" s="26"/>
      <c r="AH85" s="27"/>
      <c r="AI85" s="26"/>
      <c r="AJ85" s="27"/>
      <c r="AK85" s="26"/>
      <c r="AL85" s="27"/>
      <c r="AM85" s="26"/>
      <c r="AN85" s="27"/>
      <c r="AO85" s="26"/>
      <c r="AP85" s="27"/>
      <c r="AQ85" s="22"/>
      <c r="AR85" s="23"/>
      <c r="AW85" s="38"/>
      <c r="AX85" s="39"/>
      <c r="AY85" s="38"/>
      <c r="AZ85" s="39"/>
      <c r="BA85" s="38"/>
      <c r="BB85" s="39"/>
      <c r="BC85" s="38"/>
      <c r="BD85" s="39"/>
      <c r="BE85" s="22"/>
      <c r="BF85" s="23"/>
      <c r="BG85" s="22"/>
      <c r="BH85" s="23"/>
      <c r="BI85" s="22"/>
      <c r="BJ85" s="23"/>
      <c r="BN85" s="40"/>
    </row>
    <row r="86" spans="3:68" x14ac:dyDescent="0.25">
      <c r="C86" s="40"/>
      <c r="E86" s="40"/>
      <c r="F86" s="41"/>
      <c r="BN86" s="40"/>
    </row>
    <row r="87" spans="3:68" x14ac:dyDescent="0.25">
      <c r="C87" s="40"/>
      <c r="E87" s="40"/>
      <c r="F87" s="41"/>
      <c r="BN87" s="40"/>
    </row>
    <row r="88" spans="3:68" x14ac:dyDescent="0.25">
      <c r="C88" s="40"/>
      <c r="D88" s="43"/>
      <c r="E88" s="43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5"/>
      <c r="BP88" s="45"/>
    </row>
    <row r="89" spans="3:68" x14ac:dyDescent="0.25">
      <c r="C89" s="40"/>
      <c r="D89" s="43"/>
      <c r="E89" s="40"/>
      <c r="F89" s="41"/>
      <c r="P89" s="40"/>
      <c r="AE89" s="44"/>
      <c r="BG89" s="40"/>
      <c r="BP89" s="45"/>
    </row>
    <row r="90" spans="3:68" x14ac:dyDescent="0.25">
      <c r="C90" s="40"/>
      <c r="D90" s="43"/>
      <c r="E90" s="40"/>
      <c r="F90" s="41"/>
      <c r="G90" s="42" t="s">
        <v>27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P90" s="45"/>
    </row>
    <row r="91" spans="3:68" x14ac:dyDescent="0.25">
      <c r="C91" s="40"/>
      <c r="D91" s="43"/>
      <c r="F91" s="41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P91" s="45"/>
    </row>
    <row r="92" spans="3:68" x14ac:dyDescent="0.25">
      <c r="C92" s="40"/>
      <c r="D92" s="43"/>
      <c r="F92" s="41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P92" s="45"/>
    </row>
    <row r="93" spans="3:68" x14ac:dyDescent="0.25">
      <c r="C93" s="40"/>
      <c r="D93" s="43"/>
      <c r="P93" s="40"/>
      <c r="AE93" s="44"/>
      <c r="BG93" s="40"/>
      <c r="BP93" s="45"/>
    </row>
    <row r="94" spans="3:68" x14ac:dyDescent="0.25">
      <c r="C94" s="40"/>
      <c r="D94" s="43"/>
      <c r="P94" s="40"/>
      <c r="AE94" s="44"/>
      <c r="BG94" s="40"/>
      <c r="BP94" s="45"/>
    </row>
    <row r="95" spans="3:68" x14ac:dyDescent="0.25">
      <c r="P95" s="40"/>
      <c r="AE95" s="44"/>
      <c r="BG95" s="40"/>
    </row>
    <row r="101" spans="47:48" x14ac:dyDescent="0.25">
      <c r="AU101" s="46"/>
      <c r="AV101" s="47">
        <v>900</v>
      </c>
    </row>
    <row r="102" spans="47:48" x14ac:dyDescent="0.25">
      <c r="AU102" s="48"/>
      <c r="AV102" s="47">
        <v>600</v>
      </c>
    </row>
    <row r="103" spans="47:48" x14ac:dyDescent="0.25">
      <c r="AU103" s="47"/>
      <c r="AV103" s="47"/>
    </row>
    <row r="104" spans="47:48" x14ac:dyDescent="0.25">
      <c r="AU104" s="49"/>
      <c r="AV104" s="47">
        <v>300</v>
      </c>
    </row>
    <row r="105" spans="47:48" x14ac:dyDescent="0.25">
      <c r="AU105" s="50"/>
      <c r="AV105" s="47">
        <v>150</v>
      </c>
    </row>
    <row r="106" spans="47:48" x14ac:dyDescent="0.25">
      <c r="AU106" s="47"/>
      <c r="AV106" s="47"/>
    </row>
    <row r="107" spans="47:48" x14ac:dyDescent="0.25">
      <c r="AU107" s="47"/>
      <c r="AV107" s="47"/>
    </row>
    <row r="108" spans="47:48" x14ac:dyDescent="0.25">
      <c r="AU108" s="51"/>
      <c r="AV108" s="47" t="s">
        <v>27</v>
      </c>
    </row>
  </sheetData>
  <mergeCells count="110">
    <mergeCell ref="BI82:BJ85"/>
    <mergeCell ref="G90:BJ92"/>
    <mergeCell ref="AW82:AX85"/>
    <mergeCell ref="AY82:AZ85"/>
    <mergeCell ref="BA82:BB85"/>
    <mergeCell ref="BC82:BD85"/>
    <mergeCell ref="BE82:BF85"/>
    <mergeCell ref="BG82:BH85"/>
    <mergeCell ref="AG82:AH85"/>
    <mergeCell ref="AI82:AJ85"/>
    <mergeCell ref="AK82:AL85"/>
    <mergeCell ref="AM82:AN85"/>
    <mergeCell ref="AO82:AP85"/>
    <mergeCell ref="AQ82:AR85"/>
    <mergeCell ref="U82:V85"/>
    <mergeCell ref="W82:X85"/>
    <mergeCell ref="Y82:Z85"/>
    <mergeCell ref="AA82:AB85"/>
    <mergeCell ref="AC82:AD85"/>
    <mergeCell ref="AE82:AF85"/>
    <mergeCell ref="BI67:BJ70"/>
    <mergeCell ref="BK67:BL70"/>
    <mergeCell ref="BM67:BN70"/>
    <mergeCell ref="G82:H85"/>
    <mergeCell ref="I82:J85"/>
    <mergeCell ref="K82:L85"/>
    <mergeCell ref="M82:N85"/>
    <mergeCell ref="O82:P85"/>
    <mergeCell ref="Q82:R85"/>
    <mergeCell ref="S82:T85"/>
    <mergeCell ref="AW67:AX70"/>
    <mergeCell ref="AY67:AZ70"/>
    <mergeCell ref="BA67:BB70"/>
    <mergeCell ref="BC67:BD70"/>
    <mergeCell ref="BE67:BF70"/>
    <mergeCell ref="BG67:BH70"/>
    <mergeCell ref="AG67:AH70"/>
    <mergeCell ref="AI67:AJ70"/>
    <mergeCell ref="AK67:AL70"/>
    <mergeCell ref="AM67:AN70"/>
    <mergeCell ref="AO67:AP70"/>
    <mergeCell ref="AQ67:AR70"/>
    <mergeCell ref="U67:V70"/>
    <mergeCell ref="W67:X70"/>
    <mergeCell ref="Y67:Z70"/>
    <mergeCell ref="AA67:AB70"/>
    <mergeCell ref="AC67:AD70"/>
    <mergeCell ref="AE67:AF70"/>
    <mergeCell ref="BG32:BH35"/>
    <mergeCell ref="BI32:BJ35"/>
    <mergeCell ref="G63:AD65"/>
    <mergeCell ref="G67:H70"/>
    <mergeCell ref="I67:J70"/>
    <mergeCell ref="K67:L70"/>
    <mergeCell ref="M67:N70"/>
    <mergeCell ref="O67:P70"/>
    <mergeCell ref="Q67:R70"/>
    <mergeCell ref="S67:T70"/>
    <mergeCell ref="AQ32:AR35"/>
    <mergeCell ref="AW32:AX35"/>
    <mergeCell ref="AY32:AZ35"/>
    <mergeCell ref="BA32:BB35"/>
    <mergeCell ref="BC32:BD35"/>
    <mergeCell ref="BE32:BF35"/>
    <mergeCell ref="AE32:AF35"/>
    <mergeCell ref="AG32:AH35"/>
    <mergeCell ref="AI32:AJ35"/>
    <mergeCell ref="AK32:AL35"/>
    <mergeCell ref="AM32:AN35"/>
    <mergeCell ref="AO32:AP35"/>
    <mergeCell ref="S32:T35"/>
    <mergeCell ref="U32:V35"/>
    <mergeCell ref="W32:X35"/>
    <mergeCell ref="Y32:Z35"/>
    <mergeCell ref="AA32:AB35"/>
    <mergeCell ref="AC32:AD35"/>
    <mergeCell ref="BG12:BH15"/>
    <mergeCell ref="BI12:BJ15"/>
    <mergeCell ref="BK12:BL15"/>
    <mergeCell ref="BM12:BN15"/>
    <mergeCell ref="G32:H35"/>
    <mergeCell ref="I32:J35"/>
    <mergeCell ref="K32:L35"/>
    <mergeCell ref="M32:N35"/>
    <mergeCell ref="O32:P35"/>
    <mergeCell ref="Q32:R35"/>
    <mergeCell ref="AQ12:AR15"/>
    <mergeCell ref="AW12:AX15"/>
    <mergeCell ref="AY12:AZ15"/>
    <mergeCell ref="BA12:BB15"/>
    <mergeCell ref="BC12:BD15"/>
    <mergeCell ref="BE12:BF15"/>
    <mergeCell ref="AE12:AF15"/>
    <mergeCell ref="AG12:AH15"/>
    <mergeCell ref="AI12:AJ15"/>
    <mergeCell ref="AK12:AL15"/>
    <mergeCell ref="AM12:AN15"/>
    <mergeCell ref="AO12:AP15"/>
    <mergeCell ref="S12:T15"/>
    <mergeCell ref="U12:V15"/>
    <mergeCell ref="W12:X15"/>
    <mergeCell ref="Y12:Z15"/>
    <mergeCell ref="AA12:AB15"/>
    <mergeCell ref="AC12:AD15"/>
    <mergeCell ref="G12:H15"/>
    <mergeCell ref="I12:J15"/>
    <mergeCell ref="K12:L15"/>
    <mergeCell ref="M12:N15"/>
    <mergeCell ref="O12:P15"/>
    <mergeCell ref="Q12:R1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internal</vt:lpstr>
      <vt:lpstr>Routing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 Kim Hung</dc:creator>
  <cp:lastModifiedBy>Hoang Kim Hung</cp:lastModifiedBy>
  <dcterms:created xsi:type="dcterms:W3CDTF">2016-10-17T10:25:12Z</dcterms:created>
  <dcterms:modified xsi:type="dcterms:W3CDTF">2016-10-17T10:26:12Z</dcterms:modified>
</cp:coreProperties>
</file>